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calcChain.xml" ContentType="application/vnd.openxmlformats-officedocument.spreadsheetml.calcChain+xml"/>
  <Override PartName="/xl/worksheets/sheet31.xml" ContentType="application/vnd.openxmlformats-officedocument.spreadsheetml.worksheet+xml"/>
  <Override PartName="/xl/tables/table31.xml" ContentType="application/vnd.openxmlformats-officedocument.spreadsheetml.table+xml"/>
  <Override PartName="/xl/sharedStrings.xml" ContentType="application/vnd.openxmlformats-officedocument.spreadsheetml.sharedStrings+xml"/>
  <Override PartName="/xl/worksheets/sheet22.xml" ContentType="application/vnd.openxmlformats-officedocument.spreadsheetml.worksheet+xml"/>
  <Override PartName="/xl/tables/table22.xml" ContentType="application/vnd.openxmlformats-officedocument.spreadsheetml.table+xml"/>
  <Override PartName="/xl/worksheets/sheet13.xml" ContentType="application/vnd.openxmlformats-officedocument.spreadsheetml.worksheet+xml"/>
  <Override PartName="/xl/tables/table13.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styles.xml" ContentType="application/vnd.openxmlformats-officedocument.spreadsheetml.styles+xml"/>
  <Override PartName="/xl/theme/theme11.xml" ContentType="application/vnd.openxmlformats-officedocument.theme+xml"/>
  <Override PartName="/xl/worksheets/sheet44.xml" ContentType="application/vnd.openxmlformats-officedocument.spreadsheetml.worksheet+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10_ncr:100000_{BD29FCFE-99E9-428E-8637-44DF9F6A7669}" xr6:coauthVersionLast="31" xr6:coauthVersionMax="36" xr10:uidLastSave="{00000000-0000-0000-0000-000000000000}"/>
  <bookViews>
    <workbookView xWindow="930" yWindow="0" windowWidth="20490" windowHeight="6930" xr2:uid="{00000000-000D-0000-FFFF-FFFF00000000}"/>
  </bookViews>
  <sheets>
    <sheet name="Flujo de efectivo" sheetId="1" r:id="rId1"/>
    <sheet name="Ingresos mensuales" sheetId="3" r:id="rId2"/>
    <sheet name="Gastos mensuales" sheetId="4" r:id="rId3"/>
    <sheet name="DATOS DEL GRÁFICO" sheetId="2" state="hidden" r:id="rId4"/>
  </sheets>
  <definedNames>
    <definedName name="Año">'Flujo de efectivo'!$B$4</definedName>
    <definedName name="Mes">'Flujo de efectivo'!$B$3</definedName>
    <definedName name="Nombre">'Flujo de efectivo'!$B$1</definedName>
    <definedName name="_xlnm.Print_Titles" localSheetId="0">'Flujo de efectivo'!$6:$6</definedName>
    <definedName name="_xlnm.Print_Titles" localSheetId="2">'Gastos mensuales'!$5:$5</definedName>
    <definedName name="_xlnm.Print_Titles" localSheetId="1">'Ingresos mensuales'!$5:$5</definedName>
    <definedName name="TítuloDelPresupuesto">'Flujo de efectivo'!$B$2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4" l="1"/>
  <c r="B2" i="3"/>
  <c r="E8" i="3" l="1"/>
  <c r="E7" i="3"/>
  <c r="E6" i="3"/>
  <c r="C9" i="3" l="1"/>
  <c r="D9" i="3"/>
  <c r="B1" i="4" l="1"/>
  <c r="B1" i="3" l="1"/>
  <c r="D26" i="4"/>
  <c r="D6" i="2" s="1"/>
  <c r="C26" i="4"/>
  <c r="C6" i="2" s="1"/>
  <c r="E25" i="4"/>
  <c r="E24" i="4"/>
  <c r="E23" i="4"/>
  <c r="E22" i="4"/>
  <c r="E21" i="4"/>
  <c r="E20" i="4"/>
  <c r="E19" i="4"/>
  <c r="E18" i="4"/>
  <c r="E17" i="4"/>
  <c r="E16" i="4"/>
  <c r="E15" i="4"/>
  <c r="E14" i="4"/>
  <c r="E13" i="4"/>
  <c r="E12" i="4"/>
  <c r="E11" i="4"/>
  <c r="E10" i="4"/>
  <c r="E9" i="4"/>
  <c r="E8" i="4"/>
  <c r="E7" i="4"/>
  <c r="E6" i="4"/>
  <c r="D5" i="2"/>
  <c r="C7" i="1"/>
  <c r="E9" i="3" l="1"/>
  <c r="E7" i="1" s="1"/>
  <c r="D8" i="1"/>
  <c r="C5" i="2"/>
  <c r="E26" i="4"/>
  <c r="E8" i="1" s="1"/>
  <c r="D7" i="1"/>
  <c r="C8" i="1"/>
  <c r="B3" i="1"/>
  <c r="B4" i="1"/>
  <c r="B4" i="3" l="1"/>
  <c r="B4" i="4"/>
  <c r="B3" i="4"/>
  <c r="B3" i="3"/>
  <c r="C9" i="1"/>
  <c r="C4" i="2" s="1"/>
  <c r="D9" i="1"/>
  <c r="D4" i="2" s="1"/>
  <c r="E9" i="1"/>
</calcChain>
</file>

<file path=xl/sharedStrings.xml><?xml version="1.0" encoding="utf-8"?>
<sst xmlns="http://schemas.openxmlformats.org/spreadsheetml/2006/main" count="49" uniqueCount="38">
  <si>
    <t>Nombre</t>
  </si>
  <si>
    <t>Presupuesto familiar</t>
  </si>
  <si>
    <t>Nota: La tabla de flujo de efectivo se calcula automáticamente a función de las entradas de las hojas de cálculo Ingresos mensuales y Gastos mensuales.</t>
  </si>
  <si>
    <t>Flujo de efectivo</t>
  </si>
  <si>
    <t>Ingresos totales</t>
  </si>
  <si>
    <t>Gastos totales</t>
  </si>
  <si>
    <t>Efectivo total</t>
  </si>
  <si>
    <t>Estimados</t>
  </si>
  <si>
    <t>Reales</t>
  </si>
  <si>
    <t>Desviación</t>
  </si>
  <si>
    <t>Ingresos mensuales</t>
  </si>
  <si>
    <t>Ingreso 1</t>
  </si>
  <si>
    <t>Ingreso 2</t>
  </si>
  <si>
    <t>Otros ingresos</t>
  </si>
  <si>
    <t>Gastos mensuales</t>
  </si>
  <si>
    <t>Alojamiento</t>
  </si>
  <si>
    <t>Comestibles</t>
  </si>
  <si>
    <t>Teléfono</t>
  </si>
  <si>
    <t>Luz/gas</t>
  </si>
  <si>
    <t>Agua/alcantarillado/basuras</t>
  </si>
  <si>
    <t>Televisión por cable</t>
  </si>
  <si>
    <t>Internet</t>
  </si>
  <si>
    <t>Mantenimiento/reparaciones</t>
  </si>
  <si>
    <t>Guardería</t>
  </si>
  <si>
    <t>Matrícula</t>
  </si>
  <si>
    <t>Mascotas</t>
  </si>
  <si>
    <t>Transporte</t>
  </si>
  <si>
    <t>Cuidado personal</t>
  </si>
  <si>
    <t>Seguro</t>
  </si>
  <si>
    <t>Tarjetas de crédito</t>
  </si>
  <si>
    <t>Préstamos</t>
  </si>
  <si>
    <t>Impuestos</t>
  </si>
  <si>
    <t>Regalos/Beneficencia</t>
  </si>
  <si>
    <t>Ahorro</t>
  </si>
  <si>
    <t>Otros</t>
  </si>
  <si>
    <t>Total</t>
  </si>
  <si>
    <t>DATOS DEL GRÁFICO</t>
  </si>
  <si>
    <t>Real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</si>
</sst>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 #,##0.00\ &quot;€&quot;_-;\-* #,##0.00\ &quot;€&quot;_-;_-* &quot;-&quot;??\ &quot;€&quot;_-;_-@_-"/>
    <numFmt numFmtId="165" formatCode="_-* #,##0\ &quot;€&quot;_-;\-* #,##0\ &quot;€&quot;_-;_-* &quot;-&quot;\ &quot;€&quot;_-;_-@_-"/>
  </numFmts>
  <fonts count="24" x14ac:knownFonts="1">
    <font>
      <b/>
      <sz val="13"/>
      <color theme="2" tint="-0.749961851863155"/>
      <name val="Calibri"/>
      <family val="2"/>
      <scheme val="minor"/>
    </font>
    <font>
      <sz val="11"/>
      <color theme="1"/>
      <name val="Calibri"/>
      <family val="2"/>
      <scheme val="minor"/>
    </font>
    <font>
      <b/>
      <sz val="13"/>
      <name val="Calibri"/>
      <family val="2"/>
      <scheme val="minor"/>
    </font>
    <font>
      <b/>
      <sz val="25"/>
      <color theme="5" tint="-0.499984740745262"/>
      <name val="Calibri"/>
      <family val="2"/>
      <scheme val="major"/>
    </font>
    <font>
      <b/>
      <sz val="25"/>
      <color theme="4" tint="-0.24994659260841701"/>
      <name val="Calibri"/>
      <family val="2"/>
      <scheme val="major"/>
    </font>
    <font>
      <b/>
      <sz val="31"/>
      <color theme="4" tint="-0.24994659260841701"/>
      <name val="Calibri"/>
      <family val="2"/>
      <scheme val="major"/>
    </font>
    <font>
      <i/>
      <sz val="11"/>
      <color theme="1" tint="0.34998626667073579"/>
      <name val="Calibri"/>
      <family val="2"/>
      <scheme val="minor"/>
    </font>
    <font>
      <b/>
      <sz val="20"/>
      <color theme="5" tint="-0.499984740745262"/>
      <name val="Calibri"/>
      <family val="2"/>
      <scheme val="major"/>
    </font>
    <font>
      <b/>
      <sz val="20"/>
      <color theme="1" tint="0.499984740745262"/>
      <name val="Calibri"/>
      <family val="2"/>
      <scheme val="major"/>
    </font>
    <font>
      <b/>
      <sz val="13"/>
      <color theme="2" tint="-0.749961851863155"/>
      <name val="Calibri"/>
      <family val="2"/>
      <scheme val="minor"/>
    </font>
    <font>
      <i/>
      <sz val="11"/>
      <color theme="0"/>
      <name val="Calibri"/>
      <family val="2"/>
      <scheme val="minor"/>
    </font>
    <font>
      <b/>
      <sz val="13"/>
      <color theme="2" tint="-0.749961851863155"/>
      <name val="Calibri"/>
      <scheme val="minor"/>
    </font>
    <font>
      <b/>
      <sz val="25"/>
      <color theme="6" tint="-0.499984740745262"/>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medium">
        <color theme="2" tint="-0.2499465926084170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5" fillId="0" borderId="0" applyNumberFormat="0" applyFill="0" applyBorder="0" applyAlignment="0" applyProtection="0"/>
    <xf numFmtId="0" fontId="4" fillId="0" borderId="0" applyNumberFormat="0" applyFill="0" applyBorder="0" applyProtection="0"/>
    <xf numFmtId="0" fontId="3" fillId="0" borderId="0" applyNumberFormat="0" applyFill="0" applyBorder="0" applyProtection="0"/>
    <xf numFmtId="0" fontId="12" fillId="0" borderId="0" applyNumberFormat="0" applyFill="0" applyBorder="0" applyProtection="0"/>
    <xf numFmtId="0" fontId="7" fillId="0" borderId="0" applyNumberFormat="0" applyFill="0" applyBorder="0" applyAlignment="0" applyProtection="0"/>
    <xf numFmtId="0" fontId="6" fillId="0" borderId="0" applyNumberFormat="0" applyFill="0" applyBorder="0" applyProtection="0"/>
    <xf numFmtId="0" fontId="8" fillId="0" borderId="1">
      <alignment horizontal="left" vertical="center"/>
    </xf>
    <xf numFmtId="0" fontId="9" fillId="0" borderId="0"/>
    <xf numFmtId="3" fontId="9" fillId="0" borderId="0">
      <alignment horizontal="right"/>
    </xf>
    <xf numFmtId="3" fontId="9" fillId="0" borderId="0">
      <alignment horizontal="right"/>
    </xf>
    <xf numFmtId="43" fontId="9" fillId="0" borderId="0" applyFont="0" applyFill="0" applyBorder="0" applyAlignment="0" applyProtection="0"/>
    <xf numFmtId="41" fontId="9" fillId="0" borderId="0" applyFont="0" applyFill="0" applyBorder="0" applyAlignment="0" applyProtection="0"/>
    <xf numFmtId="164"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2" applyNumberFormat="0" applyAlignment="0" applyProtection="0"/>
    <xf numFmtId="0" fontId="17" fillId="6" borderId="3" applyNumberFormat="0" applyAlignment="0" applyProtection="0"/>
    <xf numFmtId="0" fontId="18" fillId="6" borderId="2" applyNumberFormat="0" applyAlignment="0" applyProtection="0"/>
    <xf numFmtId="0" fontId="19" fillId="0" borderId="4" applyNumberFormat="0" applyFill="0" applyAlignment="0" applyProtection="0"/>
    <xf numFmtId="0" fontId="20" fillId="7" borderId="5" applyNumberFormat="0" applyAlignment="0" applyProtection="0"/>
    <xf numFmtId="0" fontId="21" fillId="0" borderId="0" applyNumberFormat="0" applyFill="0" applyBorder="0" applyAlignment="0" applyProtection="0"/>
    <xf numFmtId="0" fontId="9" fillId="8" borderId="6" applyNumberFormat="0" applyFont="0" applyAlignment="0" applyProtection="0"/>
    <xf numFmtId="0" fontId="22" fillId="0" borderId="7"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2">
    <xf numFmtId="0" fontId="0" fillId="0" borderId="0" xfId="0"/>
    <xf numFmtId="0" fontId="5" fillId="0" borderId="0" xfId="1" applyAlignment="1">
      <alignment vertical="center"/>
    </xf>
    <xf numFmtId="3" fontId="0" fillId="0" borderId="0" xfId="0" applyNumberFormat="1"/>
    <xf numFmtId="0" fontId="2" fillId="0" borderId="0" xfId="0" applyFont="1"/>
    <xf numFmtId="0" fontId="5" fillId="0" borderId="0" xfId="1" applyAlignment="1">
      <alignment horizontal="left" vertical="center"/>
    </xf>
    <xf numFmtId="0" fontId="7" fillId="0" borderId="0" xfId="5" applyAlignment="1">
      <alignment vertical="center"/>
    </xf>
    <xf numFmtId="0" fontId="8" fillId="0" borderId="1" xfId="7">
      <alignment horizontal="left" vertical="center"/>
    </xf>
    <xf numFmtId="3" fontId="0" fillId="0" borderId="0" xfId="0" applyNumberFormat="1" applyFont="1" applyBorder="1"/>
    <xf numFmtId="0" fontId="0" fillId="0" borderId="0" xfId="0" applyFont="1" applyBorder="1"/>
    <xf numFmtId="0" fontId="12" fillId="0" borderId="0" xfId="4"/>
    <xf numFmtId="0" fontId="4" fillId="0" borderId="0" xfId="2"/>
    <xf numFmtId="0" fontId="7" fillId="0" borderId="0" xfId="5"/>
    <xf numFmtId="0" fontId="3" fillId="0" borderId="0" xfId="3"/>
    <xf numFmtId="0" fontId="9" fillId="0" borderId="0" xfId="8"/>
    <xf numFmtId="3" fontId="9" fillId="0" borderId="0" xfId="9">
      <alignment horizontal="right"/>
    </xf>
    <xf numFmtId="3" fontId="9" fillId="0" borderId="0" xfId="10">
      <alignment horizontal="right"/>
    </xf>
    <xf numFmtId="0" fontId="4" fillId="0" borderId="0" xfId="2" applyBorder="1"/>
    <xf numFmtId="0" fontId="10" fillId="0" borderId="0" xfId="6" applyFont="1" applyAlignment="1">
      <alignment horizontal="left"/>
    </xf>
    <xf numFmtId="0" fontId="11" fillId="0" borderId="0" xfId="0" applyFont="1" applyBorder="1"/>
    <xf numFmtId="3" fontId="11" fillId="0" borderId="0" xfId="0" applyNumberFormat="1" applyFont="1" applyBorder="1"/>
    <xf numFmtId="0" fontId="0" fillId="0" borderId="0" xfId="0" applyNumberFormat="1"/>
    <xf numFmtId="0" fontId="6" fillId="0" borderId="0" xfId="6" applyAlignment="1"/>
  </cellXfs>
  <cellStyles count="51">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Amounts" xfId="9" xr:uid="{00000000-0005-0000-0000-000000000000}"/>
    <cellStyle name="Bad" xfId="17" builtinId="27" customBuiltin="1"/>
    <cellStyle name="Calculation" xfId="21" builtinId="22" customBuiltin="1"/>
    <cellStyle name="Check Cell" xfId="23" builtinId="23" customBuiltin="1"/>
    <cellStyle name="Comma" xfId="11" builtinId="3" customBuiltin="1"/>
    <cellStyle name="Comma [0]" xfId="12" builtinId="6" customBuiltin="1"/>
    <cellStyle name="Currency" xfId="13" builtinId="4" customBuiltin="1"/>
    <cellStyle name="Currency [0]" xfId="14" builtinId="7" customBuiltin="1"/>
    <cellStyle name="Explanatory Text" xfId="6" builtinId="53" customBuiltin="1"/>
    <cellStyle name="Good" xfId="1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19" builtinId="20" customBuiltin="1"/>
    <cellStyle name="Linked Cell" xfId="22" builtinId="24" customBuiltin="1"/>
    <cellStyle name="Neutral" xfId="18" builtinId="28" customBuiltin="1"/>
    <cellStyle name="Normal" xfId="0" builtinId="0" customBuiltin="1"/>
    <cellStyle name="Note" xfId="25" builtinId="10" customBuiltin="1"/>
    <cellStyle name="Output" xfId="20" builtinId="21" customBuiltin="1"/>
    <cellStyle name="Percent" xfId="15" builtinId="5" customBuiltin="1"/>
    <cellStyle name="Table Details" xfId="8" xr:uid="{00000000-0005-0000-0000-000007000000}"/>
    <cellStyle name="Title" xfId="1" builtinId="15" customBuiltin="1"/>
    <cellStyle name="Total" xfId="26" builtinId="25" customBuiltin="1"/>
    <cellStyle name="Variance" xfId="10" xr:uid="{00000000-0005-0000-0000-000009000000}"/>
    <cellStyle name="Warning Text" xfId="24" builtinId="11" customBuiltin="1"/>
    <cellStyle name="Year" xfId="7" xr:uid="{00000000-0005-0000-0000-00000A000000}"/>
  </cellStyles>
  <dxfs count="9">
    <dxf>
      <font>
        <b/>
        <i val="0"/>
        <color theme="2" tint="-0.749961851863155"/>
      </font>
      <border>
        <top style="thin">
          <color theme="2" tint="-0.499984740745262"/>
        </top>
      </border>
    </dxf>
    <dxf>
      <font>
        <b/>
        <i val="0"/>
        <color theme="5"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6"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4" tint="-0.24994659260841701"/>
      </font>
      <border>
        <bottom style="medium">
          <color theme="2" tint="-0.24994659260841701"/>
        </bottom>
      </border>
    </dxf>
    <dxf>
      <font>
        <b/>
        <i val="0"/>
        <color theme="1" tint="0.34998626667073579"/>
      </font>
      <border>
        <top/>
        <bottom/>
      </border>
    </dxf>
  </dxfs>
  <tableStyles count="3" defaultTableStyle="Family budget cash flow" defaultPivotStyle="PivotStyleLight16">
    <tableStyle name="Family budget cash flow" pivot="0" count="3" xr9:uid="{00000000-0011-0000-FFFF-FFFF00000000}">
      <tableStyleElement type="wholeTable" dxfId="8"/>
      <tableStyleElement type="headerRow" dxfId="7"/>
      <tableStyleElement type="totalRow" dxfId="6"/>
    </tableStyle>
    <tableStyle name="Family budget monthly expense" pivot="0" count="3" xr9:uid="{00000000-0011-0000-FFFF-FFFF01000000}">
      <tableStyleElement type="wholeTable" dxfId="5"/>
      <tableStyleElement type="headerRow" dxfId="4"/>
      <tableStyleElement type="totalRow" dxfId="3"/>
    </tableStyle>
    <tableStyle name="Family budget monthly income" pivot="0" count="3" xr9:uid="{00000000-0011-0000-FFFF-FFFF02000000}">
      <tableStyleElement type="wholeTable" dxfId="2"/>
      <tableStyleElement type="headerRow"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theme" Target="/xl/theme/theme11.xml" Id="rId5" /><Relationship Type="http://schemas.openxmlformats.org/officeDocument/2006/relationships/worksheet" Target="/xl/worksheets/sheet44.xml" Id="rId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28765741589453"/>
          <c:y val="0.13710580090580649"/>
          <c:w val="0.68894258484169146"/>
          <c:h val="0.74505498246072721"/>
        </c:manualLayout>
      </c:layout>
      <c:barChart>
        <c:barDir val="col"/>
        <c:grouping val="clustered"/>
        <c:varyColors val="0"/>
        <c:ser>
          <c:idx val="0"/>
          <c:order val="0"/>
          <c:tx>
            <c:strRef>
              <c:f>'DATOS DEL GRÁFICO'!$C$3</c:f>
              <c:strCache>
                <c:ptCount val="1"/>
                <c:pt idx="0">
                  <c:v>Estimados</c:v>
                </c:pt>
              </c:strCache>
            </c:strRef>
          </c:tx>
          <c:spPr>
            <a:solidFill>
              <a:schemeClr val="accent1">
                <a:lumMod val="75000"/>
              </a:schemeClr>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CDD8-4A29-AA76-4E89536BAE58}"/>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3-CDD8-4A29-AA76-4E89536BAE58}"/>
              </c:ext>
            </c:extLst>
          </c:dPt>
          <c:dPt>
            <c:idx val="2"/>
            <c:invertIfNegative val="0"/>
            <c:bubble3D val="0"/>
            <c:spPr>
              <a:solidFill>
                <a:schemeClr val="accent1">
                  <a:lumMod val="75000"/>
                </a:schemeClr>
              </a:solidFill>
              <a:ln>
                <a:noFill/>
              </a:ln>
              <a:effectLst/>
            </c:spPr>
            <c:extLst>
              <c:ext xmlns:c16="http://schemas.microsoft.com/office/drawing/2014/chart" uri="{C3380CC4-5D6E-409C-BE32-E72D297353CC}">
                <c16:uniqueId val="{00000005-CDD8-4A29-AA76-4E89536BAE58}"/>
              </c:ext>
            </c:extLst>
          </c:dPt>
          <c:cat>
            <c:strRef>
              <c:f>'DATOS DEL GRÁFICO'!$B$4:$B$6</c:f>
              <c:strCache>
                <c:ptCount val="3"/>
                <c:pt idx="0">
                  <c:v>Flujo de efectivo</c:v>
                </c:pt>
                <c:pt idx="1">
                  <c:v>Ingresos mensuales</c:v>
                </c:pt>
                <c:pt idx="2">
                  <c:v>Gastos mensuales</c:v>
                </c:pt>
              </c:strCache>
            </c:strRef>
          </c:cat>
          <c:val>
            <c:numRef>
              <c:f>'DATOS DEL GRÁFICO'!$C$4:$C$6</c:f>
              <c:numCache>
                <c:formatCode>General</c:formatCode>
                <c:ptCount val="3"/>
                <c:pt idx="0">
                  <c:v>2097</c:v>
                </c:pt>
                <c:pt idx="1">
                  <c:v>5700</c:v>
                </c:pt>
                <c:pt idx="2">
                  <c:v>3603</c:v>
                </c:pt>
              </c:numCache>
            </c:numRef>
          </c:val>
          <c:extLst>
            <c:ext xmlns:c16="http://schemas.microsoft.com/office/drawing/2014/chart" uri="{C3380CC4-5D6E-409C-BE32-E72D297353CC}">
              <c16:uniqueId val="{00000006-CDD8-4A29-AA76-4E89536BAE58}"/>
            </c:ext>
          </c:extLst>
        </c:ser>
        <c:ser>
          <c:idx val="1"/>
          <c:order val="1"/>
          <c:tx>
            <c:strRef>
              <c:f>'DATOS DEL GRÁFICO'!$D$3</c:f>
              <c:strCache>
                <c:ptCount val="1"/>
                <c:pt idx="0">
                  <c:v>Real</c:v>
                </c:pt>
              </c:strCache>
            </c:strRef>
          </c:tx>
          <c:spPr>
            <a:solidFill>
              <a:schemeClr val="accent2">
                <a:lumMod val="50000"/>
              </a:schemeClr>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008-CDD8-4A29-AA76-4E89536BAE58}"/>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A-CDD8-4A29-AA76-4E89536BAE58}"/>
              </c:ext>
            </c:extLst>
          </c:dPt>
          <c:dPt>
            <c:idx val="2"/>
            <c:invertIfNegative val="0"/>
            <c:bubble3D val="0"/>
            <c:spPr>
              <a:solidFill>
                <a:schemeClr val="accent2">
                  <a:lumMod val="50000"/>
                </a:schemeClr>
              </a:solidFill>
              <a:ln>
                <a:noFill/>
              </a:ln>
              <a:effectLst/>
            </c:spPr>
            <c:extLst>
              <c:ext xmlns:c16="http://schemas.microsoft.com/office/drawing/2014/chart" uri="{C3380CC4-5D6E-409C-BE32-E72D297353CC}">
                <c16:uniqueId val="{0000000C-CDD8-4A29-AA76-4E89536BAE58}"/>
              </c:ext>
            </c:extLst>
          </c:dPt>
          <c:cat>
            <c:strRef>
              <c:f>'DATOS DEL GRÁFICO'!$B$4:$B$6</c:f>
              <c:strCache>
                <c:ptCount val="3"/>
                <c:pt idx="0">
                  <c:v>Flujo de efectivo</c:v>
                </c:pt>
                <c:pt idx="1">
                  <c:v>Ingresos mensuales</c:v>
                </c:pt>
                <c:pt idx="2">
                  <c:v>Gastos mensuales</c:v>
                </c:pt>
              </c:strCache>
            </c:strRef>
          </c:cat>
          <c:val>
            <c:numRef>
              <c:f>'DATOS DEL GRÁFICO'!$D$4:$D$6</c:f>
              <c:numCache>
                <c:formatCode>General</c:formatCode>
                <c:ptCount val="3"/>
                <c:pt idx="0">
                  <c:v>1845</c:v>
                </c:pt>
                <c:pt idx="1">
                  <c:v>5500</c:v>
                </c:pt>
                <c:pt idx="2">
                  <c:v>3655</c:v>
                </c:pt>
              </c:numCache>
            </c:numRef>
          </c:val>
          <c:extLst>
            <c:ext xmlns:c16="http://schemas.microsoft.com/office/drawing/2014/chart" uri="{C3380CC4-5D6E-409C-BE32-E72D297353CC}">
              <c16:uniqueId val="{0000000D-CDD8-4A29-AA76-4E89536BAE58}"/>
            </c:ext>
          </c:extLst>
        </c:ser>
        <c:dLbls>
          <c:showLegendKey val="0"/>
          <c:showVal val="0"/>
          <c:showCatName val="0"/>
          <c:showSerName val="0"/>
          <c:showPercent val="0"/>
          <c:showBubbleSize val="0"/>
        </c:dLbls>
        <c:gapWidth val="114"/>
        <c:overlap val="-11"/>
        <c:axId val="420927144"/>
        <c:axId val="420929496"/>
      </c:barChart>
      <c:catAx>
        <c:axId val="420927144"/>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n-lt"/>
                <a:ea typeface="+mn-ea"/>
                <a:cs typeface="+mn-cs"/>
              </a:defRPr>
            </a:pPr>
            <a:endParaRPr lang="en-US"/>
          </a:p>
        </c:txPr>
        <c:crossAx val="420929496"/>
        <c:crosses val="autoZero"/>
        <c:auto val="1"/>
        <c:lblAlgn val="ctr"/>
        <c:lblOffset val="100"/>
        <c:noMultiLvlLbl val="0"/>
      </c:catAx>
      <c:valAx>
        <c:axId val="420929496"/>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j-lt"/>
                <a:ea typeface="+mn-ea"/>
                <a:cs typeface="+mn-cs"/>
              </a:defRPr>
            </a:pPr>
            <a:endParaRPr lang="en-US"/>
          </a:p>
        </c:txPr>
        <c:crossAx val="420927144"/>
        <c:crosses val="autoZero"/>
        <c:crossBetween val="between"/>
      </c:valAx>
      <c:spPr>
        <a:noFill/>
        <a:ln>
          <a:noFill/>
        </a:ln>
        <a:effectLst/>
      </c:spPr>
    </c:plotArea>
    <c:legend>
      <c:legendPos val="tr"/>
      <c:layout>
        <c:manualLayout>
          <c:xMode val="edge"/>
          <c:yMode val="edge"/>
          <c:x val="3.6966424077775693E-2"/>
          <c:y val="0.68999918686350659"/>
          <c:w val="0.12874683649413149"/>
          <c:h val="0.1787113573290034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bg2">
                  <a:lumMod val="25000"/>
                </a:schemeClr>
              </a:solidFill>
              <a:latin typeface="Calibri"/>
              <a:ea typeface="Calibri"/>
              <a:cs typeface="Calibri"/>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1.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1</xdr:col>
      <xdr:colOff>895350</xdr:colOff>
      <xdr:row>3</xdr:row>
      <xdr:rowOff>190500</xdr:rowOff>
    </xdr:from>
    <xdr:to>
      <xdr:col>4</xdr:col>
      <xdr:colOff>1200150</xdr:colOff>
      <xdr:row>4</xdr:row>
      <xdr:rowOff>2599592</xdr:rowOff>
    </xdr:to>
    <xdr:graphicFrame macro="">
      <xdr:nvGraphicFramePr>
        <xdr:cNvPr id="3" name="Gráfico de presupuesto" descr="A chart showing the comparison of Actual and Projected Cash Flow, Monthly Income and Monthly Expens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lujoDeEfectivo" displayName="FlujoDeEfectivo" ref="B6:E9" totalsRowCount="1">
  <autoFilter ref="B6:E8" xr:uid="{00000000-0009-0000-0100-000001000000}"/>
  <tableColumns count="4">
    <tableColumn id="1" xr3:uid="{00000000-0010-0000-0000-000001000000}" name="Flujo de efectivo" totalsRowLabel="Efectivo total" dataCellStyle="Table Details"/>
    <tableColumn id="3" xr3:uid="{00000000-0010-0000-0000-000003000000}" name="Estimados" totalsRowFunction="custom" dataCellStyle="Amounts">
      <totalsRowFormula>C7-C8</totalsRowFormula>
    </tableColumn>
    <tableColumn id="4" xr3:uid="{00000000-0010-0000-0000-000004000000}" name="Reales" totalsRowFunction="custom" dataCellStyle="Amounts">
      <totalsRowFormula>D7-D8</totalsRowFormula>
    </tableColumn>
    <tableColumn id="5" xr3:uid="{00000000-0010-0000-0000-000005000000}" name="Desviación" totalsRowFunction="sum" dataCellStyle="Variance">
      <calculatedColumnFormula>Ingresos[[#Totals],[Desviación]]</calculatedColumnFormula>
    </tableColumn>
  </tableColumns>
  <tableStyleInfo name="Family budget cash flow" showFirstColumn="0" showLastColumn="0" showRowStripes="0" showColumnStripes="0"/>
  <extLst>
    <ext xmlns:x14="http://schemas.microsoft.com/office/spreadsheetml/2009/9/main" uri="{504A1905-F514-4f6f-8877-14C23A59335A}">
      <x14:table altTextSummary="Projected, Actual, and Variance cash flow are automatically updated in this table"/>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Ingresos" displayName="Ingresos" ref="B5:E9" totalsRowCount="1">
  <autoFilter ref="B5:E8" xr:uid="{00000000-0009-0000-0100-000005000000}"/>
  <tableColumns count="4">
    <tableColumn id="1" xr3:uid="{00000000-0010-0000-0100-000001000000}" name="Ingresos mensuales" totalsRowLabel="Ingresos totales" dataCellStyle="Table Details"/>
    <tableColumn id="3" xr3:uid="{00000000-0010-0000-0100-000003000000}" name="Estimados" totalsRowFunction="sum" dataCellStyle="Amounts"/>
    <tableColumn id="4" xr3:uid="{00000000-0010-0000-0100-000004000000}" name="Reales" totalsRowFunction="sum" dataCellStyle="Amounts"/>
    <tableColumn id="5" xr3:uid="{00000000-0010-0000-0100-000005000000}" name="Desviación" totalsRowFunction="sum" dataCellStyle="Variance">
      <calculatedColumnFormula>Ingresos[[#This Row],[Reales]]-Ingresos[[#This Row],[Estimados]]</calculatedColumnFormula>
    </tableColumn>
  </tableColumns>
  <tableStyleInfo name="Family budget monthly income" showFirstColumn="0" showLastColumn="0" showRowStripes="1" showColumnStripes="0"/>
  <extLst>
    <ext xmlns:x14="http://schemas.microsoft.com/office/spreadsheetml/2009/9/main" uri="{504A1905-F514-4f6f-8877-14C23A59335A}">
      <x14:table altTextSummary="Enter Monthly Income items for Projected and Actual income in this table. Variance is automatically calculated"/>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Gasto" displayName="Gasto" ref="B5:E26" totalsRowCount="1">
  <autoFilter ref="B5:E25" xr:uid="{00000000-0009-0000-0100-000009000000}"/>
  <tableColumns count="4">
    <tableColumn id="1" xr3:uid="{00000000-0010-0000-0200-000001000000}" name="Gastos mensuales" totalsRowLabel="Total" dataCellStyle="Table Details"/>
    <tableColumn id="3" xr3:uid="{00000000-0010-0000-0200-000003000000}" name="Estimados" totalsRowFunction="sum" dataCellStyle="Amounts"/>
    <tableColumn id="4" xr3:uid="{00000000-0010-0000-0200-000004000000}" name="Reales" totalsRowFunction="sum" dataCellStyle="Amounts"/>
    <tableColumn id="5" xr3:uid="{00000000-0010-0000-0200-000005000000}" name="Desviación" totalsRowFunction="sum" dataCellStyle="Variance">
      <calculatedColumnFormula>Gasto[[#This Row],[Estimados]]-Gasto[[#This Row],[Reales]]</calculatedColumnFormula>
    </tableColumn>
  </tableColumns>
  <tableStyleInfo name="Family budget monthly expense" showFirstColumn="0" showLastColumn="0" showRowStripes="1" showColumnStripes="0"/>
  <extLst>
    <ext xmlns:x14="http://schemas.microsoft.com/office/spreadsheetml/2009/9/main" uri="{504A1905-F514-4f6f-8877-14C23A59335A}">
      <x14:table altTextSummary="Enter Monthly Expense items for Projected and Actual expenses in this table. Variance is automatically calculated"/>
    </ext>
  </extLst>
</table>
</file>

<file path=xl/theme/theme11.xml><?xml version="1.0" encoding="utf-8"?>
<a:theme xmlns:a="http://schemas.openxmlformats.org/drawingml/2006/main" name="Office Theme">
  <a:themeElements>
    <a:clrScheme name="Family budget">
      <a:dk1>
        <a:sysClr val="windowText" lastClr="000000"/>
      </a:dk1>
      <a:lt1>
        <a:sysClr val="window" lastClr="FFFFFF"/>
      </a:lt1>
      <a:dk2>
        <a:srgbClr val="032027"/>
      </a:dk2>
      <a:lt2>
        <a:srgbClr val="F1F0EE"/>
      </a:lt2>
      <a:accent1>
        <a:srgbClr val="0EAACF"/>
      </a:accent1>
      <a:accent2>
        <a:srgbClr val="A1D23A"/>
      </a:accent2>
      <a:accent3>
        <a:srgbClr val="F6893A"/>
      </a:accent3>
      <a:accent4>
        <a:srgbClr val="995487"/>
      </a:accent4>
      <a:accent5>
        <a:srgbClr val="BFA26E"/>
      </a:accent5>
      <a:accent6>
        <a:srgbClr val="DE5959"/>
      </a:accent6>
      <a:hlink>
        <a:srgbClr val="E85787"/>
      </a:hlink>
      <a:folHlink>
        <a:srgbClr val="0EAACF"/>
      </a:folHlink>
    </a:clrScheme>
    <a:fontScheme name="Family budge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11.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printerSettings" Target="/xl/printerSettings/printerSettings4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E9"/>
  <sheetViews>
    <sheetView showGridLines="0" tabSelected="1" zoomScaleNormal="100" workbookViewId="0"/>
  </sheetViews>
  <sheetFormatPr defaultColWidth="8.88671875" defaultRowHeight="17.25" customHeight="1" x14ac:dyDescent="0.3"/>
  <cols>
    <col min="1" max="1" width="2.77734375" customWidth="1"/>
    <col min="2" max="2" width="59.21875" customWidth="1"/>
    <col min="3" max="3" width="18.109375" customWidth="1"/>
    <col min="4" max="5" width="14.33203125" style="2" customWidth="1"/>
    <col min="6" max="6" width="2.77734375" customWidth="1"/>
  </cols>
  <sheetData>
    <row r="1" spans="2:5" ht="23.25" customHeight="1" x14ac:dyDescent="0.3">
      <c r="B1" s="5" t="s">
        <v>0</v>
      </c>
      <c r="C1" s="2"/>
    </row>
    <row r="2" spans="2:5" ht="46.5" customHeight="1" x14ac:dyDescent="0.3">
      <c r="B2" s="4" t="s">
        <v>1</v>
      </c>
      <c r="C2" s="2"/>
    </row>
    <row r="3" spans="2:5" ht="27" thickBot="1" x14ac:dyDescent="0.45">
      <c r="B3" s="11" t="str">
        <f ca="1">TEXT(TODAY(),"mmmm")</f>
        <v>August</v>
      </c>
      <c r="C3" s="2"/>
    </row>
    <row r="4" spans="2:5" ht="26.25" x14ac:dyDescent="0.3">
      <c r="B4" s="6">
        <f ca="1">YEAR(TODAY())</f>
        <v>2018</v>
      </c>
      <c r="C4" s="2"/>
    </row>
    <row r="5" spans="2:5" ht="219.75" customHeight="1" x14ac:dyDescent="0.3">
      <c r="B5" s="21" t="s">
        <v>2</v>
      </c>
      <c r="C5" s="17"/>
      <c r="D5" s="17"/>
      <c r="E5" s="17"/>
    </row>
    <row r="6" spans="2:5" ht="45" customHeight="1" x14ac:dyDescent="0.5">
      <c r="B6" s="16" t="s">
        <v>3</v>
      </c>
      <c r="C6" s="8" t="s">
        <v>7</v>
      </c>
      <c r="D6" s="8" t="s">
        <v>8</v>
      </c>
      <c r="E6" s="8" t="s">
        <v>9</v>
      </c>
    </row>
    <row r="7" spans="2:5" ht="17.25" customHeight="1" x14ac:dyDescent="0.3">
      <c r="B7" s="13" t="s">
        <v>4</v>
      </c>
      <c r="C7" s="14">
        <f>Ingresos[[#Totals],[Estimados]]</f>
        <v>5700</v>
      </c>
      <c r="D7" s="14">
        <f>Ingresos[[#Totals],[Reales]]</f>
        <v>5500</v>
      </c>
      <c r="E7" s="15">
        <f>Ingresos[[#Totals],[Desviación]]</f>
        <v>-200</v>
      </c>
    </row>
    <row r="8" spans="2:5" ht="17.25" customHeight="1" x14ac:dyDescent="0.3">
      <c r="B8" s="13" t="s">
        <v>5</v>
      </c>
      <c r="C8" s="14">
        <f>Gasto[[#Totals],[Estimados]]</f>
        <v>3603</v>
      </c>
      <c r="D8" s="14">
        <f>Gasto[[#Totals],[Reales]]</f>
        <v>3655</v>
      </c>
      <c r="E8" s="15">
        <f>Gasto[[#Totals],[Desviación]]</f>
        <v>-52</v>
      </c>
    </row>
    <row r="9" spans="2:5" ht="17.25" customHeight="1" x14ac:dyDescent="0.3">
      <c r="B9" s="8" t="s">
        <v>6</v>
      </c>
      <c r="C9" s="7">
        <f>C7-C8</f>
        <v>2097</v>
      </c>
      <c r="D9" s="7">
        <f>D7-D8</f>
        <v>1845</v>
      </c>
      <c r="E9" s="7">
        <f>SUBTOTAL(109,FlujoDeEfectivo[Desviación])</f>
        <v>-252</v>
      </c>
    </row>
  </sheetData>
  <dataValidations count="10">
    <dataValidation allowBlank="1" showInputMessage="1" showErrorMessage="1" prompt="Cree un presupuesto familiar en este libro. La tabla de flujo de efectivo y el gráfico de esta hoja de cálculo se actualizan automáticamente basándose en los gastos e ingresos mensuales especificados en otras hojas de cálculo." sqref="A1" xr:uid="{00000000-0002-0000-0000-000000000000}"/>
    <dataValidation allowBlank="1" showInputMessage="1" showErrorMessage="1" prompt="Escriba el nombre del presupuesto en esta celda." sqref="B1" xr:uid="{00000000-0002-0000-0000-000001000000}"/>
    <dataValidation allowBlank="1" showInputMessage="1" showErrorMessage="1" prompt="Escriba el mes en esta celda y el año en la celda inferior." sqref="B3" xr:uid="{00000000-0002-0000-0000-000002000000}"/>
    <dataValidation allowBlank="1" showInputMessage="1" showErrorMessage="1" prompt="Escriba el año en esta celda." sqref="B4" xr:uid="{00000000-0002-0000-0000-000003000000}"/>
    <dataValidation allowBlank="1" showInputMessage="1" showErrorMessage="1" prompt="Los elementos Total de ingresos y Total de gastos en esta columna (debajo de este encabezado) se actualizan automáticamente según la información especificada en las tablas de ingresos y gastos." sqref="B6" xr:uid="{00000000-0002-0000-0000-000004000000}"/>
    <dataValidation allowBlank="1" showInputMessage="1" showErrorMessage="1" prompt="Los ingresos y gastos reales se actualizan automáticamente en esta columna, debajo de este encabezado." sqref="D6" xr:uid="{00000000-0002-0000-0000-000005000000}"/>
    <dataValidation allowBlank="1" showInputMessage="1" showErrorMessage="1" prompt="El importe de varianza y el icono se actualizan automáticamente en esta columna, debajo de este encabezado." sqref="E6" xr:uid="{00000000-0002-0000-0000-000006000000}"/>
    <dataValidation allowBlank="1" showInputMessage="1" showErrorMessage="1" prompt="Un gráfico donde se muestra la comparación del flujo de efectivo previsto y real, y los valores de ingresos y gastos mensuales." sqref="B5" xr:uid="{00000000-0002-0000-0000-000007000000}"/>
    <dataValidation allowBlank="1" showInputMessage="1" showErrorMessage="1" prompt="El título de esta hoja de cálculo se encuentra en esta celda, y el gráfico y la sugerencia se encuentran en la celda B5. Escriba el mes en la celda inferior." sqref="B2" xr:uid="{00000000-0002-0000-0000-000008000000}"/>
    <dataValidation allowBlank="1" showInputMessage="1" showErrorMessage="1" prompt="Los ingresos y gastos previstos se actualizan automáticamente en esta columna, debajo de este encabezado." sqref="C6" xr:uid="{00000000-0002-0000-0000-000009000000}"/>
  </dataValidations>
  <printOptions horizontalCentered="1"/>
  <pageMargins left="0.4" right="0.4" top="0.4" bottom="0.4" header="0.25" footer="0.25"/>
  <pageSetup paperSize="9" fitToHeight="0" orientation="portrait" r:id="rId1"/>
  <headerFooter differentFirst="1">
    <oddFooter>&amp;CPage &amp;P of &amp;N</oddFooter>
  </headerFooter>
  <ignoredErrors>
    <ignoredError sqref="E8"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3" id="{70BE87D5-6E62-4533-88AE-53E31B3F506A}">
            <x14:iconSet custom="1">
              <x14:cfvo type="percent">
                <xm:f>0</xm:f>
              </x14:cfvo>
              <x14:cfvo type="num">
                <xm:f>0</xm:f>
              </x14:cfvo>
              <x14:cfvo type="num" gte="0">
                <xm:f>0</xm:f>
              </x14:cfvo>
              <x14:cfIcon iconSet="3TrafficLights1" iconId="0"/>
              <x14:cfIcon iconSet="3TrafficLights1" iconId="1"/>
              <x14:cfIcon iconSet="3TrafficLights1" iconId="2"/>
            </x14:iconSet>
          </x14:cfRule>
          <xm:sqref>E7:E8</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fitToPage="1"/>
  </sheetPr>
  <dimension ref="B1:E9"/>
  <sheetViews>
    <sheetView showGridLines="0" zoomScaleNormal="100" workbookViewId="0"/>
  </sheetViews>
  <sheetFormatPr defaultColWidth="8.88671875" defaultRowHeight="17.25" customHeight="1" x14ac:dyDescent="0.3"/>
  <cols>
    <col min="1" max="1" width="2.77734375" customWidth="1"/>
    <col min="2" max="2" width="59.21875" customWidth="1"/>
    <col min="3" max="3" width="18.109375" customWidth="1"/>
    <col min="4" max="5" width="14.33203125" style="2" customWidth="1"/>
    <col min="6" max="6" width="2.77734375" customWidth="1"/>
  </cols>
  <sheetData>
    <row r="1" spans="2:5" ht="23.25" customHeight="1" x14ac:dyDescent="0.3">
      <c r="B1" s="5" t="str">
        <f>Nombre</f>
        <v>Nombre</v>
      </c>
      <c r="C1" s="2"/>
    </row>
    <row r="2" spans="2:5" ht="46.5" customHeight="1" x14ac:dyDescent="0.3">
      <c r="B2" s="4" t="str">
        <f>TítuloDelPresupuesto</f>
        <v>Presupuesto familiar</v>
      </c>
      <c r="C2" s="20"/>
    </row>
    <row r="3" spans="2:5" ht="27" thickBot="1" x14ac:dyDescent="0.45">
      <c r="B3" s="11" t="str">
        <f ca="1">Mes</f>
        <v>August</v>
      </c>
      <c r="C3" s="2"/>
    </row>
    <row r="4" spans="2:5" ht="26.25" x14ac:dyDescent="0.3">
      <c r="B4" s="6">
        <f ca="1">Año</f>
        <v>2018</v>
      </c>
      <c r="C4" s="2"/>
    </row>
    <row r="5" spans="2:5" ht="45" customHeight="1" x14ac:dyDescent="0.5">
      <c r="B5" s="12" t="s">
        <v>10</v>
      </c>
      <c r="C5" t="s">
        <v>7</v>
      </c>
      <c r="D5" t="s">
        <v>8</v>
      </c>
      <c r="E5" t="s">
        <v>9</v>
      </c>
    </row>
    <row r="6" spans="2:5" ht="17.25" customHeight="1" x14ac:dyDescent="0.3">
      <c r="B6" s="13" t="s">
        <v>11</v>
      </c>
      <c r="C6" s="14">
        <v>4000</v>
      </c>
      <c r="D6" s="14">
        <v>4000</v>
      </c>
      <c r="E6" s="15">
        <f>Ingresos[[#This Row],[Reales]]-Ingresos[[#This Row],[Estimados]]</f>
        <v>0</v>
      </c>
    </row>
    <row r="7" spans="2:5" ht="17.25" customHeight="1" x14ac:dyDescent="0.3">
      <c r="B7" s="13" t="s">
        <v>12</v>
      </c>
      <c r="C7" s="14">
        <v>1400</v>
      </c>
      <c r="D7" s="14">
        <v>1500</v>
      </c>
      <c r="E7" s="15">
        <f>Ingresos[[#This Row],[Reales]]-Ingresos[[#This Row],[Estimados]]</f>
        <v>100</v>
      </c>
    </row>
    <row r="8" spans="2:5" ht="17.25" customHeight="1" x14ac:dyDescent="0.3">
      <c r="B8" s="13" t="s">
        <v>13</v>
      </c>
      <c r="C8" s="14">
        <v>300</v>
      </c>
      <c r="D8" s="14">
        <v>0</v>
      </c>
      <c r="E8" s="15">
        <f>Ingresos[[#This Row],[Reales]]-Ingresos[[#This Row],[Estimados]]</f>
        <v>-300</v>
      </c>
    </row>
    <row r="9" spans="2:5" ht="17.25" customHeight="1" x14ac:dyDescent="0.3">
      <c r="B9" s="18" t="s">
        <v>4</v>
      </c>
      <c r="C9" s="19">
        <f>SUBTOTAL(109,Ingresos[Estimados])</f>
        <v>5700</v>
      </c>
      <c r="D9" s="19">
        <f>SUBTOTAL(109,Ingresos[Reales])</f>
        <v>5500</v>
      </c>
      <c r="E9" s="19">
        <f>SUBTOTAL(109,Ingresos[Desviación])</f>
        <v>-200</v>
      </c>
    </row>
  </sheetData>
  <dataValidations count="9">
    <dataValidation allowBlank="1" showInputMessage="1" showErrorMessage="1" prompt="La varianza se calcula automáticamente y el icono se actualiza en esta columna, debajo de este encabezado." sqref="E5" xr:uid="{00000000-0002-0000-0100-000000000000}"/>
    <dataValidation allowBlank="1" showInputMessage="1" showErrorMessage="1" prompt="Escriba los ingresos reales en esta columna, debajo de este encabezado." sqref="D5" xr:uid="{00000000-0002-0000-0100-000001000000}"/>
    <dataValidation allowBlank="1" showInputMessage="1" showErrorMessage="1" prompt="Escriba los ingresos previstos en esta columna, debajo de este encabezado." sqref="C5" xr:uid="{00000000-0002-0000-0100-000002000000}"/>
    <dataValidation allowBlank="1" showInputMessage="1" showErrorMessage="1" prompt="Escriba los elementos de ingresos mensuales en esta columna, debajo de este encabezado. Use los filtros de encabezado para buscar entradas específicas." sqref="B5" xr:uid="{00000000-0002-0000-0100-000003000000}"/>
    <dataValidation allowBlank="1" showInputMessage="1" showErrorMessage="1" prompt="El año se actualiza automáticamente basándose en el año especificado en la celda B4 de la hoja de cálculo Flujo de efectivo. Especifique los detalles de los ingresos en la tabla siguiente." sqref="B4" xr:uid="{00000000-0002-0000-0100-000004000000}"/>
    <dataValidation allowBlank="1" showInputMessage="1" showErrorMessage="1" prompt="El mes se actualiza automáticamente basándose en el mes especificado en la celda B3 de la hoja de cálculo Flujo de efectivo." sqref="B3" xr:uid="{00000000-0002-0000-0100-000005000000}"/>
    <dataValidation allowBlank="1" showInputMessage="1" showErrorMessage="1" prompt="El nombre se actualiza automáticamente basándose en el nombre especificado en la celda B1 de la hoja de cálculo Flujo de efectivo." sqref="B1" xr:uid="{00000000-0002-0000-0100-000006000000}"/>
    <dataValidation allowBlank="1" showInputMessage="1" showErrorMessage="1" prompt="Especifique los detalles en la tabla Ingresos de esta hoja de cálculo para realizar un seguimiento de los ingresos mensuales previstos y reales." sqref="A1" xr:uid="{00000000-0002-0000-0100-000007000000}"/>
    <dataValidation allowBlank="1" showInputMessage="1" showErrorMessage="1" prompt="El título se actualiza automáticamente basándose en el título especificado en la celda B2 de la hoja de cálculo Flujo de efectivo." sqref="B2" xr:uid="{00000000-0002-0000-0100-000008000000}"/>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4" id="{6F0DD961-455D-48EE-B855-82B2BFC255F5}">
            <x14:iconSet custom="1">
              <x14:cfvo type="percent">
                <xm:f>0</xm:f>
              </x14:cfvo>
              <x14:cfvo type="num">
                <xm:f>0</xm:f>
              </x14:cfvo>
              <x14:cfvo type="num" gte="0">
                <xm:f>0</xm:f>
              </x14:cfvo>
              <x14:cfIcon iconSet="3TrafficLights1" iconId="0"/>
              <x14:cfIcon iconSet="3TrafficLights1" iconId="1"/>
              <x14:cfIcon iconSet="3TrafficLights1" iconId="2"/>
            </x14:iconSet>
          </x14:cfRule>
          <xm:sqref>E6:E8</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autoPageBreaks="0" fitToPage="1"/>
  </sheetPr>
  <dimension ref="B1:E26"/>
  <sheetViews>
    <sheetView showGridLines="0" zoomScaleNormal="100" workbookViewId="0"/>
  </sheetViews>
  <sheetFormatPr defaultColWidth="8.88671875" defaultRowHeight="17.25" customHeight="1" x14ac:dyDescent="0.3"/>
  <cols>
    <col min="1" max="1" width="2.77734375" customWidth="1"/>
    <col min="2" max="2" width="59.21875" customWidth="1"/>
    <col min="3" max="3" width="18.109375" customWidth="1"/>
    <col min="4" max="5" width="14.33203125" style="2" customWidth="1"/>
    <col min="6" max="6" width="2.77734375" customWidth="1"/>
  </cols>
  <sheetData>
    <row r="1" spans="2:5" ht="23.25" customHeight="1" x14ac:dyDescent="0.3">
      <c r="B1" s="5" t="str">
        <f>Nombre</f>
        <v>Nombre</v>
      </c>
      <c r="C1" s="2"/>
    </row>
    <row r="2" spans="2:5" ht="46.5" customHeight="1" x14ac:dyDescent="0.3">
      <c r="B2" s="4" t="str">
        <f>TítuloDelPresupuesto</f>
        <v>Presupuesto familiar</v>
      </c>
      <c r="C2" s="2"/>
    </row>
    <row r="3" spans="2:5" ht="27" thickBot="1" x14ac:dyDescent="0.45">
      <c r="B3" s="11" t="str">
        <f ca="1">Mes</f>
        <v>August</v>
      </c>
      <c r="C3" s="2"/>
    </row>
    <row r="4" spans="2:5" ht="26.25" x14ac:dyDescent="0.3">
      <c r="B4" s="6">
        <f ca="1">Año</f>
        <v>2018</v>
      </c>
      <c r="C4" s="2"/>
    </row>
    <row r="5" spans="2:5" ht="45" customHeight="1" x14ac:dyDescent="0.5">
      <c r="B5" s="9" t="s">
        <v>14</v>
      </c>
      <c r="C5" t="s">
        <v>7</v>
      </c>
      <c r="D5" t="s">
        <v>8</v>
      </c>
      <c r="E5" t="s">
        <v>9</v>
      </c>
    </row>
    <row r="6" spans="2:5" ht="17.25" customHeight="1" x14ac:dyDescent="0.3">
      <c r="B6" s="13" t="s">
        <v>15</v>
      </c>
      <c r="C6" s="14">
        <v>1500</v>
      </c>
      <c r="D6" s="14">
        <v>1500</v>
      </c>
      <c r="E6" s="15">
        <f>Gasto[[#This Row],[Estimados]]-Gasto[[#This Row],[Reales]]</f>
        <v>0</v>
      </c>
    </row>
    <row r="7" spans="2:5" ht="17.25" customHeight="1" x14ac:dyDescent="0.3">
      <c r="B7" s="13" t="s">
        <v>16</v>
      </c>
      <c r="C7" s="14">
        <v>250</v>
      </c>
      <c r="D7" s="14">
        <v>280</v>
      </c>
      <c r="E7" s="15">
        <f>Gasto[[#This Row],[Estimados]]-Gasto[[#This Row],[Reales]]</f>
        <v>-30</v>
      </c>
    </row>
    <row r="8" spans="2:5" ht="17.25" customHeight="1" x14ac:dyDescent="0.3">
      <c r="B8" s="13" t="s">
        <v>17</v>
      </c>
      <c r="C8" s="14">
        <v>38</v>
      </c>
      <c r="D8" s="14">
        <v>38</v>
      </c>
      <c r="E8" s="15">
        <f>Gasto[[#This Row],[Estimados]]-Gasto[[#This Row],[Reales]]</f>
        <v>0</v>
      </c>
    </row>
    <row r="9" spans="2:5" ht="17.25" customHeight="1" x14ac:dyDescent="0.3">
      <c r="B9" s="13" t="s">
        <v>18</v>
      </c>
      <c r="C9" s="14">
        <v>65</v>
      </c>
      <c r="D9" s="14">
        <v>78</v>
      </c>
      <c r="E9" s="15">
        <f>Gasto[[#This Row],[Estimados]]-Gasto[[#This Row],[Reales]]</f>
        <v>-13</v>
      </c>
    </row>
    <row r="10" spans="2:5" ht="17.25" customHeight="1" x14ac:dyDescent="0.3">
      <c r="B10" s="13" t="s">
        <v>19</v>
      </c>
      <c r="C10" s="14">
        <v>25</v>
      </c>
      <c r="D10" s="14">
        <v>21</v>
      </c>
      <c r="E10" s="15">
        <f>Gasto[[#This Row],[Estimados]]-Gasto[[#This Row],[Reales]]</f>
        <v>4</v>
      </c>
    </row>
    <row r="11" spans="2:5" ht="17.25" customHeight="1" x14ac:dyDescent="0.3">
      <c r="B11" s="13" t="s">
        <v>20</v>
      </c>
      <c r="C11" s="14">
        <v>75</v>
      </c>
      <c r="D11" s="14">
        <v>83</v>
      </c>
      <c r="E11" s="15">
        <f>Gasto[[#This Row],[Estimados]]-Gasto[[#This Row],[Reales]]</f>
        <v>-8</v>
      </c>
    </row>
    <row r="12" spans="2:5" ht="17.25" customHeight="1" x14ac:dyDescent="0.3">
      <c r="B12" s="13" t="s">
        <v>21</v>
      </c>
      <c r="C12" s="14">
        <v>60</v>
      </c>
      <c r="D12" s="14">
        <v>60</v>
      </c>
      <c r="E12" s="15">
        <f>Gasto[[#This Row],[Estimados]]-Gasto[[#This Row],[Reales]]</f>
        <v>0</v>
      </c>
    </row>
    <row r="13" spans="2:5" ht="17.25" customHeight="1" x14ac:dyDescent="0.3">
      <c r="B13" s="13" t="s">
        <v>22</v>
      </c>
      <c r="C13" s="14">
        <v>0</v>
      </c>
      <c r="D13" s="14">
        <v>60</v>
      </c>
      <c r="E13" s="15">
        <f>Gasto[[#This Row],[Estimados]]-Gasto[[#This Row],[Reales]]</f>
        <v>-60</v>
      </c>
    </row>
    <row r="14" spans="2:5" ht="17.25" customHeight="1" x14ac:dyDescent="0.3">
      <c r="B14" s="13" t="s">
        <v>23</v>
      </c>
      <c r="C14" s="14">
        <v>180</v>
      </c>
      <c r="D14" s="14">
        <v>150</v>
      </c>
      <c r="E14" s="15">
        <f>Gasto[[#This Row],[Estimados]]-Gasto[[#This Row],[Reales]]</f>
        <v>30</v>
      </c>
    </row>
    <row r="15" spans="2:5" ht="17.25" customHeight="1" x14ac:dyDescent="0.3">
      <c r="B15" s="13" t="s">
        <v>24</v>
      </c>
      <c r="C15" s="14">
        <v>250</v>
      </c>
      <c r="D15" s="14">
        <v>250</v>
      </c>
      <c r="E15" s="15">
        <f>Gasto[[#This Row],[Estimados]]-Gasto[[#This Row],[Reales]]</f>
        <v>0</v>
      </c>
    </row>
    <row r="16" spans="2:5" ht="17.25" customHeight="1" x14ac:dyDescent="0.3">
      <c r="B16" s="13" t="s">
        <v>25</v>
      </c>
      <c r="C16" s="14">
        <v>75</v>
      </c>
      <c r="D16" s="14">
        <v>80</v>
      </c>
      <c r="E16" s="15">
        <f>Gasto[[#This Row],[Estimados]]-Gasto[[#This Row],[Reales]]</f>
        <v>-5</v>
      </c>
    </row>
    <row r="17" spans="2:5" ht="17.25" customHeight="1" x14ac:dyDescent="0.3">
      <c r="B17" s="13" t="s">
        <v>26</v>
      </c>
      <c r="C17" s="14">
        <v>280</v>
      </c>
      <c r="D17" s="14">
        <v>260</v>
      </c>
      <c r="E17" s="15">
        <f>Gasto[[#This Row],[Estimados]]-Gasto[[#This Row],[Reales]]</f>
        <v>20</v>
      </c>
    </row>
    <row r="18" spans="2:5" ht="17.25" customHeight="1" x14ac:dyDescent="0.3">
      <c r="B18" s="13" t="s">
        <v>27</v>
      </c>
      <c r="C18" s="14">
        <v>75</v>
      </c>
      <c r="D18" s="14">
        <v>65</v>
      </c>
      <c r="E18" s="15">
        <f>Gasto[[#This Row],[Estimados]]-Gasto[[#This Row],[Reales]]</f>
        <v>10</v>
      </c>
    </row>
    <row r="19" spans="2:5" ht="17.25" customHeight="1" x14ac:dyDescent="0.3">
      <c r="B19" s="13" t="s">
        <v>28</v>
      </c>
      <c r="C19" s="14">
        <v>255</v>
      </c>
      <c r="D19" s="14">
        <v>255</v>
      </c>
      <c r="E19" s="15">
        <f>Gasto[[#This Row],[Estimados]]-Gasto[[#This Row],[Reales]]</f>
        <v>0</v>
      </c>
    </row>
    <row r="20" spans="2:5" ht="17.25" customHeight="1" x14ac:dyDescent="0.3">
      <c r="B20" s="13" t="s">
        <v>29</v>
      </c>
      <c r="C20" s="14">
        <v>100</v>
      </c>
      <c r="D20" s="14">
        <v>100</v>
      </c>
      <c r="E20" s="15">
        <f>Gasto[[#This Row],[Estimados]]-Gasto[[#This Row],[Reales]]</f>
        <v>0</v>
      </c>
    </row>
    <row r="21" spans="2:5" ht="17.25" customHeight="1" x14ac:dyDescent="0.3">
      <c r="B21" s="13" t="s">
        <v>30</v>
      </c>
      <c r="C21" s="14">
        <v>0</v>
      </c>
      <c r="D21" s="14">
        <v>0</v>
      </c>
      <c r="E21" s="15">
        <f>Gasto[[#This Row],[Estimados]]-Gasto[[#This Row],[Reales]]</f>
        <v>0</v>
      </c>
    </row>
    <row r="22" spans="2:5" ht="17.25" customHeight="1" x14ac:dyDescent="0.3">
      <c r="B22" s="13" t="s">
        <v>31</v>
      </c>
      <c r="C22" s="14">
        <v>0</v>
      </c>
      <c r="D22" s="14">
        <v>0</v>
      </c>
      <c r="E22" s="15">
        <f>Gasto[[#This Row],[Estimados]]-Gasto[[#This Row],[Reales]]</f>
        <v>0</v>
      </c>
    </row>
    <row r="23" spans="2:5" ht="17.25" customHeight="1" x14ac:dyDescent="0.3">
      <c r="B23" s="13" t="s">
        <v>32</v>
      </c>
      <c r="C23" s="14">
        <v>150</v>
      </c>
      <c r="D23" s="14">
        <v>150</v>
      </c>
      <c r="E23" s="15">
        <f>Gasto[[#This Row],[Estimados]]-Gasto[[#This Row],[Reales]]</f>
        <v>0</v>
      </c>
    </row>
    <row r="24" spans="2:5" ht="17.25" customHeight="1" x14ac:dyDescent="0.3">
      <c r="B24" s="13" t="s">
        <v>33</v>
      </c>
      <c r="C24" s="14">
        <v>225</v>
      </c>
      <c r="D24" s="14">
        <v>225</v>
      </c>
      <c r="E24" s="15">
        <f>Gasto[[#This Row],[Estimados]]-Gasto[[#This Row],[Reales]]</f>
        <v>0</v>
      </c>
    </row>
    <row r="25" spans="2:5" ht="17.25" customHeight="1" x14ac:dyDescent="0.3">
      <c r="B25" s="13" t="s">
        <v>34</v>
      </c>
      <c r="C25" s="14">
        <v>0</v>
      </c>
      <c r="D25" s="14">
        <v>0</v>
      </c>
      <c r="E25" s="15">
        <f>Gasto[[#This Row],[Estimados]]-Gasto[[#This Row],[Reales]]</f>
        <v>0</v>
      </c>
    </row>
    <row r="26" spans="2:5" ht="17.25" customHeight="1" x14ac:dyDescent="0.3">
      <c r="B26" s="8" t="s">
        <v>35</v>
      </c>
      <c r="C26" s="7">
        <f>SUBTOTAL(109,Gasto[Estimados])</f>
        <v>3603</v>
      </c>
      <c r="D26" s="7">
        <f>SUBTOTAL(109,Gasto[Reales])</f>
        <v>3655</v>
      </c>
      <c r="E26" s="7">
        <f>SUBTOTAL(109,Gasto[Desviación])</f>
        <v>-52</v>
      </c>
    </row>
  </sheetData>
  <dataValidations count="9">
    <dataValidation allowBlank="1" showInputMessage="1" showErrorMessage="1" prompt="Especifique los detalles en la tabla Gastos de esta hoja de cálculo para realizar un seguimiento de los gastos mensuales previstos y reales." sqref="A1" xr:uid="{00000000-0002-0000-0200-000000000000}"/>
    <dataValidation allowBlank="1" showInputMessage="1" showErrorMessage="1" prompt="El nombre se actualiza automáticamente basándose en el nombre especificado en la celda B1 de la hoja de cálculo Flujo de efectivo." sqref="B1" xr:uid="{00000000-0002-0000-0200-000001000000}"/>
    <dataValidation allowBlank="1" showInputMessage="1" showErrorMessage="1" prompt="El mes se actualiza automáticamente basándose en el mes especificado en la celda B3 de la hoja de cálculo Flujo de efectivo." sqref="B3" xr:uid="{00000000-0002-0000-0200-000002000000}"/>
    <dataValidation allowBlank="1" showInputMessage="1" showErrorMessage="1" prompt="El año se actualiza automáticamente basándose en el año especificado en la celda B4 de la hoja de cálculo Flujo de efectivo. Escriba los detalles de los gastos en la tabla siguiente." sqref="B4" xr:uid="{00000000-0002-0000-0200-000003000000}"/>
    <dataValidation allowBlank="1" showInputMessage="1" showErrorMessage="1" prompt="Escriba los elementos de gastos mensuales en esta columna, debajo de este encabezado. Use los filtros de encabezado para buscar entradas específicas." sqref="B5" xr:uid="{00000000-0002-0000-0200-000004000000}"/>
    <dataValidation allowBlank="1" showInputMessage="1" showErrorMessage="1" prompt="Escriba los gastos previstos en esta columna, debajo de este encabezado." sqref="C5" xr:uid="{00000000-0002-0000-0200-000005000000}"/>
    <dataValidation allowBlank="1" showInputMessage="1" showErrorMessage="1" prompt="Escriba los gastos reales en esta columna, debajo de este encabezado." sqref="D5" xr:uid="{00000000-0002-0000-0200-000006000000}"/>
    <dataValidation allowBlank="1" showInputMessage="1" showErrorMessage="1" prompt="La varianza se calcula automáticamente y el icono se actualiza en esta columna, debajo de este encabezado." sqref="E5" xr:uid="{00000000-0002-0000-0200-000007000000}"/>
    <dataValidation allowBlank="1" showInputMessage="1" showErrorMessage="1" prompt="El título se actualiza automáticamente basándose en el título especificado en la celda B2 de la hoja de cálculo Flujo de efectivo." sqref="B2" xr:uid="{00000000-0002-0000-0200-000008000000}"/>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867763B4-2C55-44EE-AC84-368FA4355A36}">
            <x14:iconSet custom="1">
              <x14:cfvo type="percent">
                <xm:f>0</xm:f>
              </x14:cfvo>
              <x14:cfvo type="num">
                <xm:f>0</xm:f>
              </x14:cfvo>
              <x14:cfvo type="num" gte="0">
                <xm:f>0</xm:f>
              </x14:cfvo>
              <x14:cfIcon iconSet="3TrafficLights1" iconId="0"/>
              <x14:cfIcon iconSet="3TrafficLights1" iconId="1"/>
              <x14:cfIcon iconSet="3TrafficLights1" iconId="2"/>
            </x14:iconSet>
          </x14:cfRule>
          <xm:sqref>E6:E25</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5"/>
  </sheetPr>
  <dimension ref="B1:D6"/>
  <sheetViews>
    <sheetView showGridLines="0" workbookViewId="0"/>
  </sheetViews>
  <sheetFormatPr defaultColWidth="8.88671875" defaultRowHeight="17.25" x14ac:dyDescent="0.3"/>
  <cols>
    <col min="1" max="1" width="1.77734375" customWidth="1"/>
    <col min="2" max="2" width="18.88671875" customWidth="1"/>
    <col min="3" max="4" width="12.44140625" customWidth="1"/>
  </cols>
  <sheetData>
    <row r="1" spans="2:4" ht="39.75" x14ac:dyDescent="0.5">
      <c r="B1" s="10" t="s">
        <v>36</v>
      </c>
      <c r="C1" s="1"/>
      <c r="D1" s="1"/>
    </row>
    <row r="3" spans="2:4" x14ac:dyDescent="0.3">
      <c r="B3" s="3"/>
      <c r="C3" s="3" t="s">
        <v>7</v>
      </c>
      <c r="D3" s="3" t="s">
        <v>37</v>
      </c>
    </row>
    <row r="4" spans="2:4" x14ac:dyDescent="0.3">
      <c r="B4" s="3" t="s">
        <v>3</v>
      </c>
      <c r="C4" s="3">
        <f>FlujoDeEfectivo[[#Totals],[Estimados]]</f>
        <v>2097</v>
      </c>
      <c r="D4" s="3">
        <f>FlujoDeEfectivo[[#Totals],[Reales]]</f>
        <v>1845</v>
      </c>
    </row>
    <row r="5" spans="2:4" x14ac:dyDescent="0.3">
      <c r="B5" s="3" t="s">
        <v>10</v>
      </c>
      <c r="C5" s="3">
        <f>Ingresos[[#Totals],[Estimados]]</f>
        <v>5700</v>
      </c>
      <c r="D5" s="3">
        <f>Ingresos[[#Totals],[Reales]]</f>
        <v>5500</v>
      </c>
    </row>
    <row r="6" spans="2:4" x14ac:dyDescent="0.3">
      <c r="B6" s="3" t="s">
        <v>14</v>
      </c>
      <c r="C6" s="3">
        <f>Gasto[[#Totals],[Estimados]]</f>
        <v>3603</v>
      </c>
      <c r="D6" s="3">
        <f>Gasto[[#Totals],[Reales]]</f>
        <v>3655</v>
      </c>
    </row>
  </sheetData>
  <pageMargins left="0.7" right="0.7" top="0.75" bottom="0.75" header="0.3" footer="0.3"/>
  <pageSetup paperSize="9" orientation="portrait" horizontalDpi="4294967293" r:id="rId1"/>
</worksheet>
</file>

<file path=docProps/app.xml><?xml version="1.0" encoding="utf-8"?>
<ap:Properties xmlns:vt="http://schemas.openxmlformats.org/officeDocument/2006/docPropsVTypes" xmlns:ap="http://schemas.openxmlformats.org/officeDocument/2006/extended-properties">
  <ap:Application>Microsoft Excel</ap:Application>
  <ap:Template>TM10000094</ap:Template>
  <ap:DocSecurity>0</ap:DocSecurity>
  <ap:ScaleCrop>false</ap:ScaleCrop>
  <ap:HeadingPairs>
    <vt:vector baseType="variant" size="4">
      <vt:variant>
        <vt:lpstr>Worksheets</vt:lpstr>
      </vt:variant>
      <vt:variant>
        <vt:i4>4</vt:i4>
      </vt:variant>
      <vt:variant>
        <vt:lpstr>Named Ranges</vt:lpstr>
      </vt:variant>
      <vt:variant>
        <vt:i4>7</vt:i4>
      </vt:variant>
    </vt:vector>
  </ap:HeadingPairs>
  <ap:TitlesOfParts>
    <vt:vector baseType="lpstr" size="11">
      <vt:lpstr>Flujo de efectivo</vt:lpstr>
      <vt:lpstr>Ingresos mensuales</vt:lpstr>
      <vt:lpstr>Gastos mensuales</vt:lpstr>
      <vt:lpstr>DATOS DEL GRÁFICO</vt:lpstr>
      <vt:lpstr>Año</vt:lpstr>
      <vt:lpstr>Mes</vt:lpstr>
      <vt:lpstr>Nombre</vt:lpstr>
      <vt:lpstr>'Flujo de efectivo'!Print_Titles</vt:lpstr>
      <vt:lpstr>'Gastos mensuales'!Print_Titles</vt:lpstr>
      <vt:lpstr>'Ingresos mensuales'!Print_Titles</vt:lpstr>
      <vt:lpstr>TítuloDelPresupuesto</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2018-08-10T05:44:16Z</dcterms:created>
  <dcterms:modified xsi:type="dcterms:W3CDTF">2018-08-10T05:44:16Z</dcterms:modified>
</cp:coreProperties>
</file>