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slicerCaches/slicerCache1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xl/drawings/drawing1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5"/>
  <workbookPr filterPrivacy="1"/>
  <xr:revisionPtr revIDLastSave="0" documentId="8_{262D1FDA-627F-4532-8A4A-55BF7CCE38E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umen" sheetId="1" r:id="rId1"/>
    <sheet name="Totales" sheetId="2" r:id="rId2"/>
    <sheet name="Ingresos" sheetId="3" r:id="rId3"/>
    <sheet name="Gastos" sheetId="4" r:id="rId4"/>
  </sheets>
  <definedNames>
    <definedName name="GastosEstimados">SUM(TablaGastos[Proyectado])</definedName>
    <definedName name="GastosReales">SUM(TablaGastos[Real])</definedName>
    <definedName name="IngresosEstimados">TablaIngresos[[#Totals],[Proyectado]]</definedName>
    <definedName name="IngresosReales">SUM(TablaIngresos[Real])</definedName>
    <definedName name="SaldoEstimado">Resumen!$C$4</definedName>
    <definedName name="SaldoReal">Resumen!$C$5</definedName>
    <definedName name="Segmentación_Categoría111">#N/A</definedName>
    <definedName name="Título_Libro">Resumen!$B$1</definedName>
    <definedName name="Título1">TablaResumen[[#Headers],[Saldo]]</definedName>
    <definedName name="Título2">TablaTotales[[#Headers],[Totales]]</definedName>
    <definedName name="Título3">TablaIngresos[[#Headers],[Ingresos previstos]]</definedName>
    <definedName name="Título4">TablaGastos[[#Headers],[Categoría]]</definedName>
    <definedName name="_xlnm.Print_Titles" localSheetId="3">Gastos!$4:$4</definedName>
  </definedNames>
  <calcPr calcId="191029"/>
  <fileRecoveryPr repairLoad="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  <c r="C5" i="2" l="1"/>
  <c r="C4" i="2"/>
  <c r="C6" i="2" l="1"/>
  <c r="C5" i="1"/>
  <c r="F79" i="4" l="1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6" i="3"/>
  <c r="E5" i="3"/>
  <c r="E4" i="3"/>
  <c r="E7" i="3" s="1"/>
  <c r="F80" i="4" l="1"/>
  <c r="C7" i="3"/>
  <c r="C4" i="1" s="1"/>
  <c r="C6" i="1" l="1"/>
  <c r="D7" i="3"/>
</calcChain>
</file>

<file path=xl/sharedStrings.xml><?xml version="1.0" encoding="utf-8"?>
<sst xmlns="http://schemas.openxmlformats.org/spreadsheetml/2006/main" count="179" uniqueCount="94">
  <si>
    <t>PRESUPUESTO MENSUAL FAMILIAR</t>
  </si>
  <si>
    <t>RESUMEN</t>
  </si>
  <si>
    <t>Saldo</t>
  </si>
  <si>
    <t>SALDO ESTIMADO (ingresos estimados menos gastos)</t>
  </si>
  <si>
    <t>SALDO REAL (ingresos reales menos gastos)</t>
  </si>
  <si>
    <t>DIFERENCIA (real menos estimado)</t>
  </si>
  <si>
    <t>Importe</t>
  </si>
  <si>
    <t>Totales</t>
  </si>
  <si>
    <t>Costo total previsto</t>
  </si>
  <si>
    <t>Costo real total</t>
  </si>
  <si>
    <t>Diferencia total</t>
  </si>
  <si>
    <t>INGRESOS</t>
  </si>
  <si>
    <t>Ingresos previstos</t>
  </si>
  <si>
    <t>Ingreso 1</t>
  </si>
  <si>
    <t>Ingreso 2</t>
  </si>
  <si>
    <t>Ingresos adicionales</t>
  </si>
  <si>
    <t>Total de ingresos mensuales</t>
  </si>
  <si>
    <t>Proyectado</t>
  </si>
  <si>
    <t>Real</t>
  </si>
  <si>
    <t>Diferencia</t>
  </si>
  <si>
    <t>GASTOS</t>
  </si>
  <si>
    <t>Categoría</t>
  </si>
  <si>
    <t>Alojamiento</t>
  </si>
  <si>
    <t>Transporte</t>
  </si>
  <si>
    <t>Seguro</t>
  </si>
  <si>
    <t>Comida</t>
  </si>
  <si>
    <t>Niños</t>
  </si>
  <si>
    <t>Mascotas</t>
  </si>
  <si>
    <t>Cuidado personal</t>
  </si>
  <si>
    <t>Entretenimiento</t>
  </si>
  <si>
    <t>Préstamos</t>
  </si>
  <si>
    <t>Impuestos</t>
  </si>
  <si>
    <t>Ahorros o inversiones</t>
  </si>
  <si>
    <t>Regalos y donaciones</t>
  </si>
  <si>
    <t>Legal</t>
  </si>
  <si>
    <t>Total</t>
  </si>
  <si>
    <t>Subcategoría</t>
  </si>
  <si>
    <t>Hipoteca o alquiler</t>
  </si>
  <si>
    <t>Segunda hipoteca o alquiler</t>
  </si>
  <si>
    <t>Teléfono</t>
  </si>
  <si>
    <t>Electricidad</t>
  </si>
  <si>
    <t>Gas</t>
  </si>
  <si>
    <t>Agua y alcantarillado</t>
  </si>
  <si>
    <t>Televisión por cable</t>
  </si>
  <si>
    <t>Recogida de residuos</t>
  </si>
  <si>
    <t>Mantenimiento o reparaciones</t>
  </si>
  <si>
    <t>Suministros</t>
  </si>
  <si>
    <t>Otros</t>
  </si>
  <si>
    <t>Pago de vehículo 1</t>
  </si>
  <si>
    <t>Pago de vehículo 2</t>
  </si>
  <si>
    <t>Gastos de taxi o bus</t>
  </si>
  <si>
    <t>Licencias</t>
  </si>
  <si>
    <t>Combustible</t>
  </si>
  <si>
    <t>Mantenimiento</t>
  </si>
  <si>
    <t>Casa</t>
  </si>
  <si>
    <t>Salud</t>
  </si>
  <si>
    <t>Vida</t>
  </si>
  <si>
    <t>Comestibles</t>
  </si>
  <si>
    <t>Restaurantes</t>
  </si>
  <si>
    <t>Medicina</t>
  </si>
  <si>
    <t>Ropa</t>
  </si>
  <si>
    <t>Matrícula escolar</t>
  </si>
  <si>
    <t>Material escolar</t>
  </si>
  <si>
    <t>Tasas o cuotas de la organización</t>
  </si>
  <si>
    <t>Dinero del almuerzo</t>
  </si>
  <si>
    <t>Cuidado infantil</t>
  </si>
  <si>
    <t>Juegos y juguetes</t>
  </si>
  <si>
    <t>Médicos</t>
  </si>
  <si>
    <t>Limpieza</t>
  </si>
  <si>
    <t>Juguetes</t>
  </si>
  <si>
    <t>Pelo y uñas</t>
  </si>
  <si>
    <t>Tintorería</t>
  </si>
  <si>
    <t>Gimnasio</t>
  </si>
  <si>
    <t>Video/DVD</t>
  </si>
  <si>
    <t>CD</t>
  </si>
  <si>
    <t>Películas</t>
  </si>
  <si>
    <t>Conciertos</t>
  </si>
  <si>
    <t>Eventos deportivos</t>
  </si>
  <si>
    <t>Teatro</t>
  </si>
  <si>
    <t>Personal</t>
  </si>
  <si>
    <t>Estudiante</t>
  </si>
  <si>
    <t>Tarjeta de crédito</t>
  </si>
  <si>
    <t>Federales</t>
  </si>
  <si>
    <t>Estatales</t>
  </si>
  <si>
    <t>Locales</t>
  </si>
  <si>
    <t>Cuenta para el retiro</t>
  </si>
  <si>
    <t>Cuenta de inversión</t>
  </si>
  <si>
    <t>Universidad</t>
  </si>
  <si>
    <t>Beneficencia 1</t>
  </si>
  <si>
    <t>Organización benéfica 2</t>
  </si>
  <si>
    <t>Beneficencia 3</t>
  </si>
  <si>
    <t>Abogados</t>
  </si>
  <si>
    <t>Pensión alimenticia</t>
  </si>
  <si>
    <t>Pagos por retención o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</si>
</sst>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;[Red]\-&quot;$&quot;#,##0"/>
    <numFmt numFmtId="8" formatCode="&quot;$&quot;#,##0.00;[Red]\-&quot;$&quot;#,##0.00"/>
    <numFmt numFmtId="164" formatCode="&quot;$&quot;#,##0_);[Red]\(&quot;$&quot;#,##0\)"/>
    <numFmt numFmtId="166" formatCode="&quot;$&quot;#,##0.00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5">
    <xf numFmtId="0" fontId="0" fillId="0" borderId="0" xfId="0">
      <alignment wrapText="1"/>
    </xf>
    <xf numFmtId="166" fontId="0" fillId="0" borderId="0" xfId="0" applyNumberFormat="1">
      <alignment wrapText="1"/>
    </xf>
    <xf numFmtId="0" fontId="0" fillId="2" borderId="0" xfId="0" applyFill="1" applyAlignment="1"/>
    <xf numFmtId="0" fontId="0" fillId="2" borderId="0" xfId="0" applyFill="1">
      <alignment wrapText="1"/>
    </xf>
    <xf numFmtId="0" fontId="0" fillId="3" borderId="0" xfId="0" applyFill="1">
      <alignment wrapText="1"/>
    </xf>
    <xf numFmtId="0" fontId="0" fillId="0" borderId="2" xfId="0" applyBorder="1">
      <alignment wrapText="1"/>
    </xf>
    <xf numFmtId="166" fontId="0" fillId="0" borderId="2" xfId="0" applyNumberFormat="1" applyBorder="1">
      <alignment wrapText="1"/>
    </xf>
    <xf numFmtId="0" fontId="0" fillId="0" borderId="3" xfId="0" applyBorder="1">
      <alignment wrapText="1"/>
    </xf>
    <xf numFmtId="164" fontId="4" fillId="2" borderId="0" xfId="0" applyNumberFormat="1" applyFont="1" applyFill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  <xf numFmtId="8" fontId="0" fillId="0" borderId="4" xfId="0" applyNumberFormat="1" applyBorder="1">
      <alignment wrapText="1"/>
    </xf>
    <xf numFmtId="8" fontId="0" fillId="0" borderId="0" xfId="0" applyNumberFormat="1">
      <alignment wrapText="1"/>
    </xf>
    <xf numFmtId="6" fontId="0" fillId="0" borderId="0" xfId="0" applyNumberFormat="1">
      <alignment wrapText="1"/>
    </xf>
  </cellXfs>
  <cellStyles count="4">
    <cellStyle name="Encabezado 1" xfId="1" builtinId="16" customBuiltin="1"/>
    <cellStyle name="Normal" xfId="0" builtinId="0" customBuiltin="1"/>
    <cellStyle name="Título 2" xfId="2" builtinId="17" customBuiltin="1"/>
    <cellStyle name="Título 3" xfId="3" builtinId="18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&quot;$&quot;#,##0;[Red]\-&quot;$&quot;#,##0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/>
        </patternFill>
      </fill>
    </dxf>
    <dxf>
      <numFmt numFmtId="10" formatCode="&quot;$&quot;#,##0;[Red]\-&quot;$&quot;#,##0"/>
    </dxf>
    <dxf>
      <numFmt numFmtId="10" formatCode="&quot;$&quot;#,##0;[Red]\-&quot;$&quot;#,##0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2" formatCode="&quot;$&quot;#,##0.00;[Red]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2" formatCode="&quot;$&quot;#,##0.00;[Red]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&quot;$&quot;#,##0.0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6" formatCode="&quot;$&quot;#,##0.0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numFmt numFmtId="12" formatCode="&quot;$&quot;#,##0.00;[Red]\-&quot;$&quot;#,##0.00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6" tint="0.7999816888943144"/>
          <bgColor theme="6" tint="0.7999816888943144"/>
        </patternFill>
      </fill>
    </dxf>
    <dxf>
      <fill>
        <patternFill patternType="solid">
          <fgColor theme="6" tint="0.7999816888943144"/>
          <bgColor theme="6" tint="0.799981688894314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3"/>
          <bgColor theme="3"/>
        </patternFill>
      </fill>
    </dxf>
    <dxf>
      <font>
        <color theme="1"/>
      </font>
      <border>
        <left style="thin">
          <color theme="6" tint="0.3999755851924192"/>
        </left>
        <right style="thin">
          <color theme="6" tint="0.3999755851924192"/>
        </right>
        <top style="thin">
          <color theme="6" tint="0.3999755851924192"/>
        </top>
        <bottom style="thin">
          <color theme="6" tint="0.3999755851924192"/>
        </bottom>
        <horizontal style="thin">
          <color theme="6" tint="0.3999755851924192"/>
        </horizontal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 tint="-0.249946592608417"/>
          <bgColor theme="9" tint="-0.249946592608417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border>
        <top style="thin">
          <color theme="5"/>
        </top>
      </border>
    </dxf>
    <dxf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</dxf>
    <dxf>
      <font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ill>
        <patternFill patternType="none">
          <fgColor indexed="64"/>
          <bgColor auto="1"/>
        </patternFill>
      </fill>
    </dxf>
  </dxfs>
  <tableStyles count="4" defaultTableStyle="TableStyleMedium2" defaultPivotStyle="PivotStyleLight16">
    <tableStyle name="EstiloSegmentaciónOscuro1 2" pivot="0" table="0" count="10" xr9:uid="{1ECA2278-BC65-47F1-A560-C39E26D665EC}">
      <tableStyleElement type="wholeTable" dxfId="23"/>
      <tableStyleElement type="headerRow" dxfId="22"/>
    </tableStyle>
    <tableStyle name="TablaEstiloClaro10 2" pivot="0" count="9" xr9:uid="{09F732B7-2C0B-43A7-A960-9904EC8FB359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secondRowStripe" dxfId="42"/>
      <tableStyleElement type="firstColumnStripe" dxfId="41"/>
      <tableStyleElement type="secondColumnStripe" dxfId="40"/>
    </tableStyle>
    <tableStyle name="TablaEstiloClaro14 2" pivot="0" count="9" xr9:uid="{7641F8DF-1121-4C19-B55E-16521D1CD84E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secondRowStripe" dxfId="33"/>
      <tableStyleElement type="firstColumnStripe" dxfId="32"/>
      <tableStyleElement type="secondColumnStripe" dxfId="31"/>
    </tableStyle>
    <tableStyle name="TablaEstiloMedio4 2" pivot="0" count="7" xr9:uid="{72910288-5C2C-4B6A-9CC4-1F6132B3C455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"/>
              <bgColor theme="4" tint="0.5999938962981048"/>
            </patternFill>
          </fill>
          <border>
            <left style="thin">
              <color theme="4" tint="0.5999938962981048"/>
            </left>
            <right style="thin">
              <color theme="4" tint="0.5999938962981048"/>
            </right>
            <top style="thin">
              <color theme="4" tint="0.5999938962981048"/>
            </top>
            <bottom style="thin">
              <color theme="4" tint="0.5999938962981048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"/>
              <bgColor theme="4" tint="0.5999938962981048"/>
            </patternFill>
          </fill>
          <border>
            <left style="thin">
              <color theme="4" tint="0.5999938962981048"/>
            </left>
            <right style="thin">
              <color theme="4" tint="0.5999938962981048"/>
            </right>
            <top style="thin">
              <color theme="4" tint="0.5999938962981048"/>
            </top>
            <bottom style="thin">
              <color theme="4" tint="0.5999938962981048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EstiloSegmentaciónOscuro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microsoft.com/office/2007/relationships/slicerCache" Target="/xl/slicerCaches/slicerCache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</xdr:colOff>
      <xdr:row>2</xdr:row>
      <xdr:rowOff>9525</xdr:rowOff>
    </xdr:from>
    <xdr:to>
      <xdr:col>6</xdr:col>
      <xdr:colOff>6522</xdr:colOff>
      <xdr:row>2</xdr:row>
      <xdr:rowOff>1476375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Categoría 3" descr="Segmentación de datos para filtrar la tabla Gastos por categoría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47" y="942975"/>
              <a:ext cx="7236000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_Categoría111" xr10:uid="{00000000-0013-0000-FFFF-FFFF01000000}" sourceName="Categoría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ía 3" xr10:uid="{00000000-0014-0000-FFFF-FFFF01000000}" cache="Segmentación_Categoría111" caption="Categoría" columnCount="4" style="EstiloSegmentaciónOscuro1 2" rowHeight="241300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Resumen" displayName="TablaResumen" ref="B3:C6" totalsRowShown="0" headerRowDxfId="1">
  <tableColumns count="2">
    <tableColumn id="1" xr3:uid="{00000000-0010-0000-0000-000001000000}" name="Saldo" dataCellStyle="Normal"/>
    <tableColumn id="3" xr3:uid="{00000000-0010-0000-0000-000003000000}" name="Importe" dataDxfId="0"/>
  </tableColumns>
  <tableStyleInfo name="TablaEstiloMedio4 2" showFirstColumn="0" showLastColumn="0" showRowStripes="1" showColumnStripes="0"/>
  <extLst>
    <ext xmlns:x14="http://schemas.microsoft.com/office/spreadsheetml/2009/9/main" uri="{504A1905-F514-4f6f-8877-14C23A59335A}">
      <x14:table altTextSummary="Los saldos se calculan automáticamente en esta tabla, incluidos el saldo estimado, el saldo real y la diferencia entre los saldo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aTotales" displayName="TablaTotales" ref="B3:C6" headerRowDxfId="4">
  <tableColumns count="2">
    <tableColumn id="1" xr3:uid="{00000000-0010-0000-0100-000001000000}" name="Totales" totalsRowLabel="Total"/>
    <tableColumn id="2" xr3:uid="{00000000-0010-0000-0100-000002000000}" name="Importe" totalsRowFunction="sum" dataDxfId="3" totalsRowDxfId="2"/>
  </tableColumns>
  <tableStyleInfo name="TablaEstiloMedio4 2" showFirstColumn="0" showLastColumn="0" showRowStripes="1" showColumnStripes="0"/>
  <extLst>
    <ext xmlns:x14="http://schemas.microsoft.com/office/spreadsheetml/2009/9/main" uri="{504A1905-F514-4f6f-8877-14C23A59335A}">
      <x14:table altTextSummary="Los totales del costo proyectado, del costo real y de la diferencia se calculan automáticamente en esta tabl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Ingresos" displayName="TablaIngresos" ref="B3:E7" totalsRowCount="1" headerRowDxfId="51">
  <tableColumns count="4">
    <tableColumn id="1" xr3:uid="{00000000-0010-0000-0200-000001000000}" name="Ingresos previstos" totalsRowLabel="Total de ingresos mensuales" totalsRowDxfId="11"/>
    <tableColumn id="3" xr3:uid="{00000000-0010-0000-0200-000003000000}" name="Proyectado" totalsRowFunction="sum" dataDxfId="10" totalsRowDxfId="9"/>
    <tableColumn id="4" xr3:uid="{00000000-0010-0000-0200-000004000000}" name="Real" totalsRowFunction="sum" dataDxfId="8" totalsRowDxfId="7"/>
    <tableColumn id="5" xr3:uid="{00000000-0010-0000-0200-000005000000}" name="Diferencia" totalsRowFunction="sum" dataDxfId="6" totalsRowDxfId="5">
      <calculatedColumnFormula>TablaIngresos[[#This Row],[Proyectado]]-TablaIngresos[[#This Row],[Real]]</calculatedColumnFormula>
    </tableColumn>
  </tableColumns>
  <tableStyleInfo name="TablaEstiloClaro14 2" showFirstColumn="0" showLastColumn="0" showRowStripes="1" showColumnStripes="0"/>
  <extLst>
    <ext xmlns:x14="http://schemas.microsoft.com/office/spreadsheetml/2009/9/main" uri="{504A1905-F514-4f6f-8877-14C23A59335A}">
      <x14:table altTextSummary="Escriba el origen de los ingresos estimados y los importes estimados y reales en esta tabla. La diferencia se calcula automáticamente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Gastos" displayName="TablaGastos" ref="B4:F80" totalsRowCount="1" headerRowDxfId="50" totalsRowBorderDxfId="49">
  <autoFilter ref="B4:F79" xr:uid="{00000000-0009-0000-0100-000006000000}">
    <filterColumn colId="0">
      <filters>
        <filter val="Cuidado personal"/>
      </filters>
    </filterColumn>
  </autoFilter>
  <tableColumns count="5">
    <tableColumn id="1" xr3:uid="{00000000-0010-0000-0300-000001000000}" name="Categoría" totalsRowLabel="Total" dataDxfId="21" totalsRowDxfId="20"/>
    <tableColumn id="2" xr3:uid="{00000000-0010-0000-0300-000002000000}" name="Subcategoría" dataDxfId="19" totalsRowDxfId="18"/>
    <tableColumn id="3" xr3:uid="{00000000-0010-0000-0300-000003000000}" name="Proyectado" dataDxfId="13" totalsRowDxfId="17"/>
    <tableColumn id="4" xr3:uid="{00000000-0010-0000-0300-000004000000}" name="Real" dataDxfId="12" totalsRowDxfId="16"/>
    <tableColumn id="5" xr3:uid="{00000000-0010-0000-0300-000005000000}" name="Diferencia" totalsRowFunction="sum" dataDxfId="15" totalsRowDxfId="14">
      <calculatedColumnFormula>TablaGastos[[#This Row],[Proyectado]]-TablaGastos[[#This Row],[Real]]</calculatedColumnFormula>
    </tableColumn>
  </tableColumns>
  <tableStyleInfo name="TablaEstiloClaro10 2" showFirstColumn="0" showLastColumn="0" showRowStripes="1" showColumnStripes="0"/>
  <extLst>
    <ext xmlns:x14="http://schemas.microsoft.com/office/spreadsheetml/2009/9/main" uri="{504A1905-F514-4f6f-8877-14C23A59335A}">
      <x14:table altTextSummary="Escriba las categorías, las subcategorías y los importes estimados y reales de los gastos en esta tabla. La diferencia se calcula automáticamente"/>
    </ext>
  </extLst>
</table>
</file>

<file path=xl/theme/theme1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44.bin" Id="rId1" /><Relationship Type="http://schemas.microsoft.com/office/2007/relationships/slicer" Target="/xl/slicers/slicer1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C1265"/>
  <sheetViews>
    <sheetView showGridLines="0" tabSelected="1" workbookViewId="0"/>
  </sheetViews>
  <sheetFormatPr baseColWidth="10" defaultColWidth="9" defaultRowHeight="15" x14ac:dyDescent="0.25"/>
  <cols>
    <col min="1" max="1" width="2.5" customWidth="1"/>
    <col min="2" max="2" width="76.375" customWidth="1"/>
    <col min="3" max="3" width="14.125" customWidth="1"/>
    <col min="4" max="4" width="2.5" customWidth="1"/>
  </cols>
  <sheetData>
    <row r="1" spans="2:3" ht="41.25" customHeight="1" thickBot="1" x14ac:dyDescent="0.4">
      <c r="B1" s="9" t="s">
        <v>0</v>
      </c>
      <c r="C1" s="9"/>
    </row>
    <row r="2" spans="2:3" ht="32.25" customHeight="1" thickTop="1" x14ac:dyDescent="0.25">
      <c r="B2" s="10" t="s">
        <v>1</v>
      </c>
      <c r="C2" s="10"/>
    </row>
    <row r="3" spans="2:3" ht="30" customHeight="1" x14ac:dyDescent="0.25">
      <c r="B3" s="2" t="s">
        <v>2</v>
      </c>
      <c r="C3" s="3" t="s">
        <v>6</v>
      </c>
    </row>
    <row r="4" spans="2:3" ht="30" customHeight="1" x14ac:dyDescent="0.25">
      <c r="B4" t="s">
        <v>3</v>
      </c>
      <c r="C4" s="14">
        <f>IngresosEstimados-GastosEstimados</f>
        <v>1114</v>
      </c>
    </row>
    <row r="5" spans="2:3" ht="30" customHeight="1" x14ac:dyDescent="0.25">
      <c r="B5" t="s">
        <v>4</v>
      </c>
      <c r="C5" s="14">
        <f>IngresosReales-GastosReales</f>
        <v>997</v>
      </c>
    </row>
    <row r="6" spans="2:3" ht="30" customHeight="1" x14ac:dyDescent="0.25">
      <c r="B6" t="s">
        <v>5</v>
      </c>
      <c r="C6" s="14">
        <f>SaldoReal-SaldoEstimado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Cree un presupuesto mensual familiar en este libro. Escriba los detalles en las hojas de cálculo Ingresos y gastos. La tabla de resumen se actualiza automáticamente en esta hoja de cálculo" sqref="A1" xr:uid="{00000000-0002-0000-0000-000000000000}"/>
    <dataValidation allowBlank="1" showInputMessage="1" showErrorMessage="1" prompt="El título de este libro se encuentra en esta celda" sqref="B1:C1" xr:uid="{00000000-0002-0000-0000-000001000000}"/>
    <dataValidation allowBlank="1" showInputMessage="1" showErrorMessage="1" prompt="El resumen se actualiza automáticamente en la tabla siguiente" sqref="B2:C2" xr:uid="{00000000-0002-0000-0000-000002000000}"/>
    <dataValidation allowBlank="1" showInputMessage="1" showErrorMessage="1" prompt="El resumen del saldo se encuentra en esta columna, debajo de este encabezado" sqref="B3" xr:uid="{00000000-0002-0000-0000-000003000000}"/>
    <dataValidation allowBlank="1" showInputMessage="1" showErrorMessage="1" prompt="El importe se calcula automáticamente en esta columna, debajo de este encabezado." sqref="C3" xr:uid="{00000000-0002-0000-00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C6"/>
  <sheetViews>
    <sheetView showGridLines="0" workbookViewId="0"/>
  </sheetViews>
  <sheetFormatPr baseColWidth="10" defaultColWidth="9" defaultRowHeight="30" customHeight="1" x14ac:dyDescent="0.25"/>
  <cols>
    <col min="1" max="1" width="2.5" customWidth="1"/>
    <col min="2" max="2" width="76.375" customWidth="1"/>
    <col min="3" max="3" width="14.125" customWidth="1"/>
    <col min="4" max="4" width="2.5" customWidth="1"/>
  </cols>
  <sheetData>
    <row r="1" spans="2:3" ht="41.25" customHeight="1" thickBot="1" x14ac:dyDescent="0.4">
      <c r="B1" s="9" t="str">
        <f>Título_Libro</f>
        <v>PRESUPUESTO MENSUAL FAMILIAR</v>
      </c>
      <c r="C1" s="9"/>
    </row>
    <row r="2" spans="2:3" ht="32.25" customHeight="1" thickTop="1" x14ac:dyDescent="0.25">
      <c r="B2" s="10" t="s">
        <v>7</v>
      </c>
      <c r="C2" s="10"/>
    </row>
    <row r="3" spans="2:3" ht="30" customHeight="1" x14ac:dyDescent="0.25">
      <c r="B3" t="s">
        <v>7</v>
      </c>
      <c r="C3" s="8" t="s">
        <v>6</v>
      </c>
    </row>
    <row r="4" spans="2:3" ht="30" customHeight="1" x14ac:dyDescent="0.25">
      <c r="B4" t="s">
        <v>8</v>
      </c>
      <c r="C4" s="14">
        <f>GastosEstimados</f>
        <v>4486</v>
      </c>
    </row>
    <row r="5" spans="2:3" ht="30" customHeight="1" x14ac:dyDescent="0.25">
      <c r="B5" t="s">
        <v>9</v>
      </c>
      <c r="C5" s="14">
        <f>GastosReales</f>
        <v>4603</v>
      </c>
    </row>
    <row r="6" spans="2:3" ht="30" customHeight="1" x14ac:dyDescent="0.25">
      <c r="B6" t="s">
        <v>10</v>
      </c>
      <c r="C6" s="14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El título de este libro se encuentra en la celda B1 de la hoja de cálculo Resumen" sqref="B1:C1" xr:uid="{00000000-0002-0000-0100-000000000000}"/>
    <dataValidation allowBlank="1" showInputMessage="1" showErrorMessage="1" prompt="Los totales se actualizan automáticamente en la tabla siguiente" sqref="B2:C2" xr:uid="{00000000-0002-0000-0100-000001000000}"/>
    <dataValidation allowBlank="1" showInputMessage="1" showErrorMessage="1" prompt="El resumen de los totales se encuentra en esta columna, debajo de este encabezado" sqref="B3" xr:uid="{00000000-0002-0000-0100-000002000000}"/>
    <dataValidation allowBlank="1" showInputMessage="1" showErrorMessage="1" prompt="El importe se calcula automáticamente en esta columna, debajo de este encabezado" sqref="C3" xr:uid="{00000000-0002-0000-0100-000003000000}"/>
    <dataValidation allowBlank="1" showInputMessage="1" showErrorMessage="1" prompt="La tabla de totales se actualiza automáticamente en esta hoja de cálculo" sqref="A1" xr:uid="{00000000-0002-0000-01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autoPageBreaks="0" fitToPage="1"/>
  </sheetPr>
  <dimension ref="B1:E7"/>
  <sheetViews>
    <sheetView showGridLines="0" workbookViewId="0"/>
  </sheetViews>
  <sheetFormatPr baseColWidth="10" defaultColWidth="9" defaultRowHeight="30" customHeight="1" x14ac:dyDescent="0.25"/>
  <cols>
    <col min="1" max="1" width="2.5" customWidth="1"/>
    <col min="2" max="2" width="49.25" customWidth="1"/>
    <col min="3" max="5" width="14.125" customWidth="1"/>
    <col min="6" max="6" width="2.5" customWidth="1"/>
  </cols>
  <sheetData>
    <row r="1" spans="2:5" ht="41.25" customHeight="1" thickBot="1" x14ac:dyDescent="0.4">
      <c r="B1" s="9" t="str">
        <f>Título_Libro</f>
        <v>PRESUPUESTO MENSUAL FAMILIAR</v>
      </c>
      <c r="C1" s="9"/>
      <c r="D1" s="9"/>
      <c r="E1" s="9"/>
    </row>
    <row r="2" spans="2:5" ht="32.25" customHeight="1" thickTop="1" x14ac:dyDescent="0.25">
      <c r="B2" s="10" t="s">
        <v>11</v>
      </c>
      <c r="C2" s="10"/>
      <c r="D2" s="10"/>
      <c r="E2" s="10"/>
    </row>
    <row r="3" spans="2:5" ht="30" customHeight="1" x14ac:dyDescent="0.25">
      <c r="B3" t="s">
        <v>12</v>
      </c>
      <c r="C3" t="s">
        <v>17</v>
      </c>
      <c r="D3" t="s">
        <v>18</v>
      </c>
      <c r="E3" t="s">
        <v>19</v>
      </c>
    </row>
    <row r="4" spans="2:5" ht="30" customHeight="1" x14ac:dyDescent="0.25">
      <c r="B4" t="s">
        <v>13</v>
      </c>
      <c r="C4" s="13">
        <v>4000</v>
      </c>
      <c r="D4" s="13">
        <v>4000</v>
      </c>
      <c r="E4" s="1">
        <f>TablaIngresos[[#This Row],[Proyectado]]-TablaIngresos[[#This Row],[Real]]</f>
        <v>0</v>
      </c>
    </row>
    <row r="5" spans="2:5" ht="30" customHeight="1" x14ac:dyDescent="0.25">
      <c r="B5" t="s">
        <v>14</v>
      </c>
      <c r="C5" s="13">
        <v>1300</v>
      </c>
      <c r="D5" s="13">
        <v>1300</v>
      </c>
      <c r="E5" s="1">
        <f>TablaIngresos[[#This Row],[Proyectado]]-TablaIngresos[[#This Row],[Real]]</f>
        <v>0</v>
      </c>
    </row>
    <row r="6" spans="2:5" ht="30" customHeight="1" x14ac:dyDescent="0.25">
      <c r="B6" t="s">
        <v>15</v>
      </c>
      <c r="C6" s="13">
        <v>300</v>
      </c>
      <c r="D6" s="13">
        <v>300</v>
      </c>
      <c r="E6" s="1">
        <f>TablaIngresos[[#This Row],[Proyectado]]-TablaIngresos[[#This Row],[Real]]</f>
        <v>0</v>
      </c>
    </row>
    <row r="7" spans="2:5" ht="30" customHeight="1" x14ac:dyDescent="0.25">
      <c r="B7" t="s">
        <v>16</v>
      </c>
      <c r="C7" s="13">
        <f>SUBTOTAL(109,TablaIngresos[Proyectado])</f>
        <v>5600</v>
      </c>
      <c r="D7" s="13">
        <f>SUBTOTAL(109,TablaIngresos[Real])</f>
        <v>5600</v>
      </c>
      <c r="E7" s="1">
        <f>SUBTOTAL(109,TablaIngresos[Diferencia])</f>
        <v>0</v>
      </c>
    </row>
  </sheetData>
  <mergeCells count="2">
    <mergeCell ref="B1:E1"/>
    <mergeCell ref="B2:E2"/>
  </mergeCells>
  <dataValidations count="7">
    <dataValidation allowBlank="1" showInputMessage="1" showErrorMessage="1" prompt="Escriba la información de los ingresos en la tabla Ingresos en esta hoja de cálculo" sqref="A1" xr:uid="{00000000-0002-0000-0200-000000000000}"/>
    <dataValidation allowBlank="1" showInputMessage="1" showErrorMessage="1" prompt="Escriba la información de los ingresos en la tabla siguiente" sqref="B2:E2" xr:uid="{00000000-0002-0000-0200-000001000000}"/>
    <dataValidation allowBlank="1" showInputMessage="1" showErrorMessage="1" prompt="Escriba la información de los ingresos estimados en esta columna, debajo de este encabezado" sqref="B3" xr:uid="{00000000-0002-0000-0200-000002000000}"/>
    <dataValidation allowBlank="1" showInputMessage="1" showErrorMessage="1" prompt="Escriba el importe estimado en esta columna, debajo de este encabezado" sqref="C3" xr:uid="{00000000-0002-0000-0200-000003000000}"/>
    <dataValidation allowBlank="1" showInputMessage="1" showErrorMessage="1" prompt="Escriba el importe real en esta columna, debajo de este encabezado" sqref="D3" xr:uid="{00000000-0002-0000-0200-000004000000}"/>
    <dataValidation allowBlank="1" showInputMessage="1" showErrorMessage="1" prompt="La diferencia se calcula automáticamente en esta columna, debajo de este encabezado" sqref="E3" xr:uid="{00000000-0002-0000-0200-000005000000}"/>
    <dataValidation allowBlank="1" showInputMessage="1" showErrorMessage="1" prompt="El título de este libro se encuentra en la celda B1 de la hoja de cálculo Resumen" sqref="B1:E1" xr:uid="{00000000-0002-0000-0200-000006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autoPageBreaks="0" fitToPage="1"/>
  </sheetPr>
  <dimension ref="B1:F80"/>
  <sheetViews>
    <sheetView showGridLines="0" workbookViewId="0"/>
  </sheetViews>
  <sheetFormatPr baseColWidth="10" defaultColWidth="9" defaultRowHeight="30" customHeight="1" x14ac:dyDescent="0.25"/>
  <cols>
    <col min="1" max="1" width="2.5" customWidth="1"/>
    <col min="2" max="2" width="23.25" customWidth="1"/>
    <col min="3" max="3" width="29.5" customWidth="1"/>
    <col min="4" max="6" width="14.125" customWidth="1"/>
    <col min="7" max="7" width="2.5" customWidth="1"/>
  </cols>
  <sheetData>
    <row r="1" spans="2:6" ht="41.25" customHeight="1" thickBot="1" x14ac:dyDescent="0.4">
      <c r="B1" s="9" t="str">
        <f>Título_Libro</f>
        <v>PRESUPUESTO MENSUAL FAMILIAR</v>
      </c>
      <c r="C1" s="9"/>
      <c r="D1" s="9"/>
      <c r="E1" s="9"/>
      <c r="F1" s="9"/>
    </row>
    <row r="2" spans="2:6" ht="32.25" customHeight="1" thickTop="1" x14ac:dyDescent="0.25">
      <c r="B2" s="10" t="s">
        <v>20</v>
      </c>
      <c r="C2" s="10"/>
      <c r="D2" s="10"/>
      <c r="E2" s="10"/>
      <c r="F2" s="10"/>
    </row>
    <row r="3" spans="2:6" ht="120" customHeight="1" x14ac:dyDescent="0.25">
      <c r="B3" s="11"/>
      <c r="C3" s="11"/>
      <c r="D3" s="11"/>
      <c r="E3" s="11"/>
      <c r="F3" s="11"/>
    </row>
    <row r="4" spans="2:6" ht="30" customHeight="1" x14ac:dyDescent="0.25">
      <c r="B4" s="4" t="s">
        <v>21</v>
      </c>
      <c r="C4" s="4" t="s">
        <v>36</v>
      </c>
      <c r="D4" s="4" t="s">
        <v>17</v>
      </c>
      <c r="E4" s="4" t="s">
        <v>18</v>
      </c>
      <c r="F4" s="4" t="s">
        <v>19</v>
      </c>
    </row>
    <row r="5" spans="2:6" ht="30" hidden="1" customHeight="1" x14ac:dyDescent="0.25">
      <c r="B5" s="7" t="s">
        <v>22</v>
      </c>
      <c r="C5" s="5" t="s">
        <v>37</v>
      </c>
      <c r="D5" s="6">
        <v>1000</v>
      </c>
      <c r="E5" s="6">
        <v>1000</v>
      </c>
      <c r="F5" s="12">
        <f>TablaGastos[[#This Row],[Proyectado]]-TablaGastos[[#This Row],[Real]]</f>
        <v>0</v>
      </c>
    </row>
    <row r="6" spans="2:6" ht="30" hidden="1" customHeight="1" x14ac:dyDescent="0.25">
      <c r="B6" s="7" t="s">
        <v>22</v>
      </c>
      <c r="C6" s="5" t="s">
        <v>38</v>
      </c>
      <c r="D6" s="6">
        <v>0</v>
      </c>
      <c r="E6" s="6">
        <v>0</v>
      </c>
      <c r="F6" s="12">
        <f>TablaGastos[[#This Row],[Proyectado]]-TablaGastos[[#This Row],[Real]]</f>
        <v>0</v>
      </c>
    </row>
    <row r="7" spans="2:6" ht="30" hidden="1" customHeight="1" x14ac:dyDescent="0.25">
      <c r="B7" s="7" t="s">
        <v>22</v>
      </c>
      <c r="C7" s="5" t="s">
        <v>39</v>
      </c>
      <c r="D7" s="6">
        <v>54</v>
      </c>
      <c r="E7" s="6">
        <v>100</v>
      </c>
      <c r="F7" s="12">
        <f>TablaGastos[[#This Row],[Proyectado]]-TablaGastos[[#This Row],[Real]]</f>
        <v>-46</v>
      </c>
    </row>
    <row r="8" spans="2:6" ht="30" hidden="1" customHeight="1" x14ac:dyDescent="0.25">
      <c r="B8" s="7" t="s">
        <v>22</v>
      </c>
      <c r="C8" s="5" t="s">
        <v>40</v>
      </c>
      <c r="D8" s="6">
        <v>44</v>
      </c>
      <c r="E8" s="6">
        <v>56</v>
      </c>
      <c r="F8" s="12">
        <f>TablaGastos[[#This Row],[Proyectado]]-TablaGastos[[#This Row],[Real]]</f>
        <v>-12</v>
      </c>
    </row>
    <row r="9" spans="2:6" ht="30" hidden="1" customHeight="1" x14ac:dyDescent="0.25">
      <c r="B9" s="7" t="s">
        <v>22</v>
      </c>
      <c r="C9" s="5" t="s">
        <v>41</v>
      </c>
      <c r="D9" s="6">
        <v>22</v>
      </c>
      <c r="E9" s="6">
        <v>28</v>
      </c>
      <c r="F9" s="12">
        <f>TablaGastos[[#This Row],[Proyectado]]-TablaGastos[[#This Row],[Real]]</f>
        <v>-6</v>
      </c>
    </row>
    <row r="10" spans="2:6" ht="30" hidden="1" customHeight="1" x14ac:dyDescent="0.25">
      <c r="B10" s="7" t="s">
        <v>22</v>
      </c>
      <c r="C10" s="5" t="s">
        <v>42</v>
      </c>
      <c r="D10" s="6">
        <v>8</v>
      </c>
      <c r="E10" s="6">
        <v>8</v>
      </c>
      <c r="F10" s="12">
        <f>TablaGastos[[#This Row],[Proyectado]]-TablaGastos[[#This Row],[Real]]</f>
        <v>0</v>
      </c>
    </row>
    <row r="11" spans="2:6" ht="30" hidden="1" customHeight="1" x14ac:dyDescent="0.25">
      <c r="B11" s="7" t="s">
        <v>22</v>
      </c>
      <c r="C11" s="5" t="s">
        <v>43</v>
      </c>
      <c r="D11" s="6">
        <v>34</v>
      </c>
      <c r="E11" s="6">
        <v>34</v>
      </c>
      <c r="F11" s="12">
        <f>TablaGastos[[#This Row],[Proyectado]]-TablaGastos[[#This Row],[Real]]</f>
        <v>0</v>
      </c>
    </row>
    <row r="12" spans="2:6" ht="30" hidden="1" customHeight="1" x14ac:dyDescent="0.25">
      <c r="B12" s="7" t="s">
        <v>22</v>
      </c>
      <c r="C12" s="5" t="s">
        <v>44</v>
      </c>
      <c r="D12" s="6">
        <v>10</v>
      </c>
      <c r="E12" s="6">
        <v>10</v>
      </c>
      <c r="F12" s="12">
        <f>TablaGastos[[#This Row],[Proyectado]]-TablaGastos[[#This Row],[Real]]</f>
        <v>0</v>
      </c>
    </row>
    <row r="13" spans="2:6" ht="30" hidden="1" customHeight="1" x14ac:dyDescent="0.25">
      <c r="B13" s="7" t="s">
        <v>22</v>
      </c>
      <c r="C13" s="5" t="s">
        <v>45</v>
      </c>
      <c r="D13" s="6">
        <v>23</v>
      </c>
      <c r="E13" s="6">
        <v>0</v>
      </c>
      <c r="F13" s="12">
        <f>TablaGastos[[#This Row],[Proyectado]]-TablaGastos[[#This Row],[Real]]</f>
        <v>23</v>
      </c>
    </row>
    <row r="14" spans="2:6" ht="30" hidden="1" customHeight="1" x14ac:dyDescent="0.25">
      <c r="B14" s="7" t="s">
        <v>22</v>
      </c>
      <c r="C14" s="5" t="s">
        <v>46</v>
      </c>
      <c r="D14" s="6">
        <v>0</v>
      </c>
      <c r="E14" s="6">
        <v>0</v>
      </c>
      <c r="F14" s="12">
        <f>TablaGastos[[#This Row],[Proyectado]]-TablaGastos[[#This Row],[Real]]</f>
        <v>0</v>
      </c>
    </row>
    <row r="15" spans="2:6" ht="30" hidden="1" customHeight="1" x14ac:dyDescent="0.25">
      <c r="B15" s="7" t="s">
        <v>22</v>
      </c>
      <c r="C15" s="5" t="s">
        <v>47</v>
      </c>
      <c r="D15" s="6">
        <v>0</v>
      </c>
      <c r="E15" s="6">
        <v>0</v>
      </c>
      <c r="F15" s="12">
        <f>TablaGastos[[#This Row],[Proyectado]]-TablaGastos[[#This Row],[Real]]</f>
        <v>0</v>
      </c>
    </row>
    <row r="16" spans="2:6" ht="30" hidden="1" customHeight="1" x14ac:dyDescent="0.25">
      <c r="B16" s="7" t="s">
        <v>23</v>
      </c>
      <c r="C16" s="5" t="s">
        <v>48</v>
      </c>
      <c r="D16" s="6">
        <v>16</v>
      </c>
      <c r="E16" s="6">
        <v>66</v>
      </c>
      <c r="F16" s="12">
        <f>TablaGastos[[#This Row],[Proyectado]]-TablaGastos[[#This Row],[Real]]</f>
        <v>-50</v>
      </c>
    </row>
    <row r="17" spans="2:6" ht="30" hidden="1" customHeight="1" x14ac:dyDescent="0.25">
      <c r="B17" s="7" t="s">
        <v>23</v>
      </c>
      <c r="C17" s="5" t="s">
        <v>49</v>
      </c>
      <c r="D17" s="6">
        <v>35</v>
      </c>
      <c r="E17" s="6">
        <v>42</v>
      </c>
      <c r="F17" s="12">
        <f>TablaGastos[[#This Row],[Proyectado]]-TablaGastos[[#This Row],[Real]]</f>
        <v>-7</v>
      </c>
    </row>
    <row r="18" spans="2:6" ht="30" hidden="1" customHeight="1" x14ac:dyDescent="0.25">
      <c r="B18" s="7" t="s">
        <v>23</v>
      </c>
      <c r="C18" s="5" t="s">
        <v>50</v>
      </c>
      <c r="D18" s="6">
        <v>1</v>
      </c>
      <c r="E18" s="6">
        <v>62</v>
      </c>
      <c r="F18" s="12">
        <f>TablaGastos[[#This Row],[Proyectado]]-TablaGastos[[#This Row],[Real]]</f>
        <v>-61</v>
      </c>
    </row>
    <row r="19" spans="2:6" ht="30" hidden="1" customHeight="1" x14ac:dyDescent="0.25">
      <c r="B19" s="7" t="s">
        <v>23</v>
      </c>
      <c r="C19" s="5" t="s">
        <v>24</v>
      </c>
      <c r="D19" s="6">
        <v>91</v>
      </c>
      <c r="E19" s="6">
        <v>27</v>
      </c>
      <c r="F19" s="12">
        <f>TablaGastos[[#This Row],[Proyectado]]-TablaGastos[[#This Row],[Real]]</f>
        <v>64</v>
      </c>
    </row>
    <row r="20" spans="2:6" ht="30" hidden="1" customHeight="1" x14ac:dyDescent="0.25">
      <c r="B20" s="7" t="s">
        <v>23</v>
      </c>
      <c r="C20" s="5" t="s">
        <v>51</v>
      </c>
      <c r="D20" s="6">
        <v>80</v>
      </c>
      <c r="E20" s="6">
        <v>89</v>
      </c>
      <c r="F20" s="12">
        <f>TablaGastos[[#This Row],[Proyectado]]-TablaGastos[[#This Row],[Real]]</f>
        <v>-9</v>
      </c>
    </row>
    <row r="21" spans="2:6" ht="30" hidden="1" customHeight="1" x14ac:dyDescent="0.25">
      <c r="B21" s="7" t="s">
        <v>23</v>
      </c>
      <c r="C21" s="5" t="s">
        <v>52</v>
      </c>
      <c r="D21" s="6">
        <v>18</v>
      </c>
      <c r="E21" s="6">
        <v>93</v>
      </c>
      <c r="F21" s="12">
        <f>TablaGastos[[#This Row],[Proyectado]]-TablaGastos[[#This Row],[Real]]</f>
        <v>-75</v>
      </c>
    </row>
    <row r="22" spans="2:6" ht="30" hidden="1" customHeight="1" x14ac:dyDescent="0.25">
      <c r="B22" s="7" t="s">
        <v>23</v>
      </c>
      <c r="C22" s="5" t="s">
        <v>53</v>
      </c>
      <c r="D22" s="6">
        <v>34</v>
      </c>
      <c r="E22" s="6">
        <v>37</v>
      </c>
      <c r="F22" s="12">
        <f>TablaGastos[[#This Row],[Proyectado]]-TablaGastos[[#This Row],[Real]]</f>
        <v>-3</v>
      </c>
    </row>
    <row r="23" spans="2:6" ht="30" hidden="1" customHeight="1" x14ac:dyDescent="0.25">
      <c r="B23" s="7" t="s">
        <v>23</v>
      </c>
      <c r="C23" s="5" t="s">
        <v>47</v>
      </c>
      <c r="D23" s="6">
        <v>83</v>
      </c>
      <c r="E23" s="6">
        <v>61</v>
      </c>
      <c r="F23" s="12">
        <f>TablaGastos[[#This Row],[Proyectado]]-TablaGastos[[#This Row],[Real]]</f>
        <v>22</v>
      </c>
    </row>
    <row r="24" spans="2:6" ht="30" hidden="1" customHeight="1" x14ac:dyDescent="0.25">
      <c r="B24" s="7" t="s">
        <v>24</v>
      </c>
      <c r="C24" s="5" t="s">
        <v>54</v>
      </c>
      <c r="D24" s="6">
        <v>48</v>
      </c>
      <c r="E24" s="6">
        <v>63</v>
      </c>
      <c r="F24" s="12">
        <f>TablaGastos[[#This Row],[Proyectado]]-TablaGastos[[#This Row],[Real]]</f>
        <v>-15</v>
      </c>
    </row>
    <row r="25" spans="2:6" ht="30" hidden="1" customHeight="1" x14ac:dyDescent="0.25">
      <c r="B25" s="7" t="s">
        <v>24</v>
      </c>
      <c r="C25" s="5" t="s">
        <v>55</v>
      </c>
      <c r="D25" s="6">
        <v>21</v>
      </c>
      <c r="E25" s="6">
        <v>44</v>
      </c>
      <c r="F25" s="12">
        <f>TablaGastos[[#This Row],[Proyectado]]-TablaGastos[[#This Row],[Real]]</f>
        <v>-23</v>
      </c>
    </row>
    <row r="26" spans="2:6" ht="30" hidden="1" customHeight="1" x14ac:dyDescent="0.25">
      <c r="B26" s="7" t="s">
        <v>24</v>
      </c>
      <c r="C26" s="5" t="s">
        <v>56</v>
      </c>
      <c r="D26" s="6">
        <v>35</v>
      </c>
      <c r="E26" s="6">
        <v>65</v>
      </c>
      <c r="F26" s="12">
        <f>TablaGastos[[#This Row],[Proyectado]]-TablaGastos[[#This Row],[Real]]</f>
        <v>-30</v>
      </c>
    </row>
    <row r="27" spans="2:6" ht="30" hidden="1" customHeight="1" x14ac:dyDescent="0.25">
      <c r="B27" s="7" t="s">
        <v>24</v>
      </c>
      <c r="C27" s="5" t="s">
        <v>47</v>
      </c>
      <c r="D27" s="6">
        <v>14</v>
      </c>
      <c r="E27" s="6">
        <v>75</v>
      </c>
      <c r="F27" s="12">
        <f>TablaGastos[[#This Row],[Proyectado]]-TablaGastos[[#This Row],[Real]]</f>
        <v>-61</v>
      </c>
    </row>
    <row r="28" spans="2:6" ht="30" hidden="1" customHeight="1" x14ac:dyDescent="0.25">
      <c r="B28" s="7" t="s">
        <v>25</v>
      </c>
      <c r="C28" s="5" t="s">
        <v>57</v>
      </c>
      <c r="D28" s="6">
        <v>79</v>
      </c>
      <c r="E28" s="6">
        <v>0</v>
      </c>
      <c r="F28" s="12">
        <f>TablaGastos[[#This Row],[Proyectado]]-TablaGastos[[#This Row],[Real]]</f>
        <v>79</v>
      </c>
    </row>
    <row r="29" spans="2:6" ht="30" hidden="1" customHeight="1" x14ac:dyDescent="0.25">
      <c r="B29" s="7" t="s">
        <v>25</v>
      </c>
      <c r="C29" s="5" t="s">
        <v>58</v>
      </c>
      <c r="D29" s="6">
        <v>56</v>
      </c>
      <c r="E29" s="6">
        <v>50</v>
      </c>
      <c r="F29" s="12">
        <f>TablaGastos[[#This Row],[Proyectado]]-TablaGastos[[#This Row],[Real]]</f>
        <v>6</v>
      </c>
    </row>
    <row r="30" spans="2:6" ht="30" hidden="1" customHeight="1" x14ac:dyDescent="0.25">
      <c r="B30" s="7" t="s">
        <v>25</v>
      </c>
      <c r="C30" s="5" t="s">
        <v>47</v>
      </c>
      <c r="D30" s="6">
        <v>96</v>
      </c>
      <c r="E30" s="6">
        <v>23</v>
      </c>
      <c r="F30" s="12">
        <f>TablaGastos[[#This Row],[Proyectado]]-TablaGastos[[#This Row],[Real]]</f>
        <v>73</v>
      </c>
    </row>
    <row r="31" spans="2:6" ht="30" hidden="1" customHeight="1" x14ac:dyDescent="0.25">
      <c r="B31" s="7" t="s">
        <v>26</v>
      </c>
      <c r="C31" s="5" t="s">
        <v>59</v>
      </c>
      <c r="D31" s="6">
        <v>90</v>
      </c>
      <c r="E31" s="6">
        <v>90</v>
      </c>
      <c r="F31" s="12">
        <f>TablaGastos[[#This Row],[Proyectado]]-TablaGastos[[#This Row],[Real]]</f>
        <v>0</v>
      </c>
    </row>
    <row r="32" spans="2:6" ht="30" hidden="1" customHeight="1" x14ac:dyDescent="0.25">
      <c r="B32" s="7" t="s">
        <v>26</v>
      </c>
      <c r="C32" s="5" t="s">
        <v>60</v>
      </c>
      <c r="D32" s="6">
        <v>33</v>
      </c>
      <c r="E32" s="6">
        <v>30</v>
      </c>
      <c r="F32" s="12">
        <f>TablaGastos[[#This Row],[Proyectado]]-TablaGastos[[#This Row],[Real]]</f>
        <v>3</v>
      </c>
    </row>
    <row r="33" spans="2:6" ht="30" hidden="1" customHeight="1" x14ac:dyDescent="0.25">
      <c r="B33" s="7" t="s">
        <v>26</v>
      </c>
      <c r="C33" s="5" t="s">
        <v>61</v>
      </c>
      <c r="D33" s="6">
        <v>86</v>
      </c>
      <c r="E33" s="6">
        <v>64</v>
      </c>
      <c r="F33" s="12">
        <f>TablaGastos[[#This Row],[Proyectado]]-TablaGastos[[#This Row],[Real]]</f>
        <v>22</v>
      </c>
    </row>
    <row r="34" spans="2:6" ht="30" hidden="1" customHeight="1" x14ac:dyDescent="0.25">
      <c r="B34" s="7" t="s">
        <v>26</v>
      </c>
      <c r="C34" s="5" t="s">
        <v>62</v>
      </c>
      <c r="D34" s="6">
        <v>76</v>
      </c>
      <c r="E34" s="6">
        <v>2</v>
      </c>
      <c r="F34" s="12">
        <f>TablaGastos[[#This Row],[Proyectado]]-TablaGastos[[#This Row],[Real]]</f>
        <v>74</v>
      </c>
    </row>
    <row r="35" spans="2:6" ht="30" hidden="1" customHeight="1" x14ac:dyDescent="0.25">
      <c r="B35" s="7" t="s">
        <v>26</v>
      </c>
      <c r="C35" s="5" t="s">
        <v>63</v>
      </c>
      <c r="D35" s="6">
        <v>60</v>
      </c>
      <c r="E35" s="6">
        <v>90</v>
      </c>
      <c r="F35" s="12">
        <f>TablaGastos[[#This Row],[Proyectado]]-TablaGastos[[#This Row],[Real]]</f>
        <v>-30</v>
      </c>
    </row>
    <row r="36" spans="2:6" ht="30" hidden="1" customHeight="1" x14ac:dyDescent="0.25">
      <c r="B36" s="7" t="s">
        <v>26</v>
      </c>
      <c r="C36" s="5" t="s">
        <v>64</v>
      </c>
      <c r="D36" s="6">
        <v>37</v>
      </c>
      <c r="E36" s="6">
        <v>60</v>
      </c>
      <c r="F36" s="12">
        <f>TablaGastos[[#This Row],[Proyectado]]-TablaGastos[[#This Row],[Real]]</f>
        <v>-23</v>
      </c>
    </row>
    <row r="37" spans="2:6" ht="30" hidden="1" customHeight="1" x14ac:dyDescent="0.25">
      <c r="B37" s="7" t="s">
        <v>26</v>
      </c>
      <c r="C37" s="5" t="s">
        <v>65</v>
      </c>
      <c r="D37" s="6">
        <v>22</v>
      </c>
      <c r="E37" s="6">
        <v>70</v>
      </c>
      <c r="F37" s="12">
        <f>TablaGastos[[#This Row],[Proyectado]]-TablaGastos[[#This Row],[Real]]</f>
        <v>-48</v>
      </c>
    </row>
    <row r="38" spans="2:6" ht="30" hidden="1" customHeight="1" x14ac:dyDescent="0.25">
      <c r="B38" s="7" t="s">
        <v>26</v>
      </c>
      <c r="C38" s="5" t="s">
        <v>66</v>
      </c>
      <c r="D38" s="6">
        <v>80</v>
      </c>
      <c r="E38" s="6">
        <v>21</v>
      </c>
      <c r="F38" s="12">
        <f>TablaGastos[[#This Row],[Proyectado]]-TablaGastos[[#This Row],[Real]]</f>
        <v>59</v>
      </c>
    </row>
    <row r="39" spans="2:6" ht="30" hidden="1" customHeight="1" x14ac:dyDescent="0.25">
      <c r="B39" s="7" t="s">
        <v>26</v>
      </c>
      <c r="C39" s="5" t="s">
        <v>47</v>
      </c>
      <c r="D39" s="6">
        <v>65</v>
      </c>
      <c r="E39" s="6">
        <v>20</v>
      </c>
      <c r="F39" s="12">
        <f>TablaGastos[[#This Row],[Proyectado]]-TablaGastos[[#This Row],[Real]]</f>
        <v>45</v>
      </c>
    </row>
    <row r="40" spans="2:6" ht="30" hidden="1" customHeight="1" x14ac:dyDescent="0.25">
      <c r="B40" s="7" t="s">
        <v>27</v>
      </c>
      <c r="C40" s="5" t="s">
        <v>25</v>
      </c>
      <c r="D40" s="6">
        <v>37</v>
      </c>
      <c r="E40" s="6">
        <v>34</v>
      </c>
      <c r="F40" s="12">
        <f>TablaGastos[[#This Row],[Proyectado]]-TablaGastos[[#This Row],[Real]]</f>
        <v>3</v>
      </c>
    </row>
    <row r="41" spans="2:6" ht="30" hidden="1" customHeight="1" x14ac:dyDescent="0.25">
      <c r="B41" s="7" t="s">
        <v>27</v>
      </c>
      <c r="C41" s="5" t="s">
        <v>67</v>
      </c>
      <c r="D41" s="6">
        <v>74</v>
      </c>
      <c r="E41" s="6">
        <v>86</v>
      </c>
      <c r="F41" s="12">
        <f>TablaGastos[[#This Row],[Proyectado]]-TablaGastos[[#This Row],[Real]]</f>
        <v>-12</v>
      </c>
    </row>
    <row r="42" spans="2:6" ht="30" hidden="1" customHeight="1" x14ac:dyDescent="0.25">
      <c r="B42" s="7" t="s">
        <v>27</v>
      </c>
      <c r="C42" s="5" t="s">
        <v>68</v>
      </c>
      <c r="D42" s="6">
        <v>80</v>
      </c>
      <c r="E42" s="6">
        <v>92</v>
      </c>
      <c r="F42" s="12">
        <f>TablaGastos[[#This Row],[Proyectado]]-TablaGastos[[#This Row],[Real]]</f>
        <v>-12</v>
      </c>
    </row>
    <row r="43" spans="2:6" ht="30" hidden="1" customHeight="1" x14ac:dyDescent="0.25">
      <c r="B43" s="7" t="s">
        <v>27</v>
      </c>
      <c r="C43" s="5" t="s">
        <v>69</v>
      </c>
      <c r="D43" s="6">
        <v>61</v>
      </c>
      <c r="E43" s="6">
        <v>22</v>
      </c>
      <c r="F43" s="12">
        <f>TablaGastos[[#This Row],[Proyectado]]-TablaGastos[[#This Row],[Real]]</f>
        <v>39</v>
      </c>
    </row>
    <row r="44" spans="2:6" ht="30" hidden="1" customHeight="1" x14ac:dyDescent="0.25">
      <c r="B44" s="7" t="s">
        <v>27</v>
      </c>
      <c r="C44" s="5" t="s">
        <v>47</v>
      </c>
      <c r="D44" s="6">
        <v>83</v>
      </c>
      <c r="E44" s="6">
        <v>51</v>
      </c>
      <c r="F44" s="12">
        <f>TablaGastos[[#This Row],[Proyectado]]-TablaGastos[[#This Row],[Real]]</f>
        <v>32</v>
      </c>
    </row>
    <row r="45" spans="2:6" ht="30" customHeight="1" x14ac:dyDescent="0.25">
      <c r="B45" s="7" t="s">
        <v>28</v>
      </c>
      <c r="C45" s="5" t="s">
        <v>59</v>
      </c>
      <c r="D45" s="6">
        <v>28</v>
      </c>
      <c r="E45" s="6">
        <v>10</v>
      </c>
      <c r="F45" s="12">
        <f>TablaGastos[[#This Row],[Proyectado]]-TablaGastos[[#This Row],[Real]]</f>
        <v>18</v>
      </c>
    </row>
    <row r="46" spans="2:6" ht="30" customHeight="1" x14ac:dyDescent="0.25">
      <c r="B46" s="7" t="s">
        <v>28</v>
      </c>
      <c r="C46" s="5" t="s">
        <v>70</v>
      </c>
      <c r="D46" s="6">
        <v>25</v>
      </c>
      <c r="E46" s="6">
        <v>81</v>
      </c>
      <c r="F46" s="12">
        <f>TablaGastos[[#This Row],[Proyectado]]-TablaGastos[[#This Row],[Real]]</f>
        <v>-56</v>
      </c>
    </row>
    <row r="47" spans="2:6" ht="30" customHeight="1" x14ac:dyDescent="0.25">
      <c r="B47" s="7" t="s">
        <v>28</v>
      </c>
      <c r="C47" s="5" t="s">
        <v>60</v>
      </c>
      <c r="D47" s="6">
        <v>59</v>
      </c>
      <c r="E47" s="6">
        <v>72</v>
      </c>
      <c r="F47" s="12">
        <f>TablaGastos[[#This Row],[Proyectado]]-TablaGastos[[#This Row],[Real]]</f>
        <v>-13</v>
      </c>
    </row>
    <row r="48" spans="2:6" ht="30" customHeight="1" x14ac:dyDescent="0.25">
      <c r="B48" s="7" t="s">
        <v>28</v>
      </c>
      <c r="C48" s="5" t="s">
        <v>71</v>
      </c>
      <c r="D48" s="6">
        <v>89</v>
      </c>
      <c r="E48" s="6">
        <v>90</v>
      </c>
      <c r="F48" s="12">
        <f>TablaGastos[[#This Row],[Proyectado]]-TablaGastos[[#This Row],[Real]]</f>
        <v>-1</v>
      </c>
    </row>
    <row r="49" spans="2:6" ht="30" customHeight="1" x14ac:dyDescent="0.25">
      <c r="B49" s="7" t="s">
        <v>28</v>
      </c>
      <c r="C49" s="5" t="s">
        <v>72</v>
      </c>
      <c r="D49" s="6">
        <v>78</v>
      </c>
      <c r="E49" s="6">
        <v>48</v>
      </c>
      <c r="F49" s="12">
        <f>TablaGastos[[#This Row],[Proyectado]]-TablaGastos[[#This Row],[Real]]</f>
        <v>30</v>
      </c>
    </row>
    <row r="50" spans="2:6" ht="30" customHeight="1" x14ac:dyDescent="0.25">
      <c r="B50" s="7" t="s">
        <v>28</v>
      </c>
      <c r="C50" s="5" t="s">
        <v>63</v>
      </c>
      <c r="D50" s="6">
        <v>6</v>
      </c>
      <c r="E50" s="6">
        <v>73</v>
      </c>
      <c r="F50" s="12">
        <f>TablaGastos[[#This Row],[Proyectado]]-TablaGastos[[#This Row],[Real]]</f>
        <v>-67</v>
      </c>
    </row>
    <row r="51" spans="2:6" ht="30" customHeight="1" x14ac:dyDescent="0.25">
      <c r="B51" s="7" t="s">
        <v>28</v>
      </c>
      <c r="C51" s="5" t="s">
        <v>47</v>
      </c>
      <c r="D51" s="6">
        <v>80</v>
      </c>
      <c r="E51" s="6">
        <v>66</v>
      </c>
      <c r="F51" s="12">
        <f>TablaGastos[[#This Row],[Proyectado]]-TablaGastos[[#This Row],[Real]]</f>
        <v>14</v>
      </c>
    </row>
    <row r="52" spans="2:6" ht="30" hidden="1" customHeight="1" x14ac:dyDescent="0.25">
      <c r="B52" s="7" t="s">
        <v>29</v>
      </c>
      <c r="C52" s="5" t="s">
        <v>73</v>
      </c>
      <c r="D52" s="6">
        <v>11</v>
      </c>
      <c r="E52" s="6">
        <v>29</v>
      </c>
      <c r="F52" s="12">
        <f>TablaGastos[[#This Row],[Proyectado]]-TablaGastos[[#This Row],[Real]]</f>
        <v>-18</v>
      </c>
    </row>
    <row r="53" spans="2:6" ht="30" hidden="1" customHeight="1" x14ac:dyDescent="0.25">
      <c r="B53" s="7" t="s">
        <v>29</v>
      </c>
      <c r="C53" s="5" t="s">
        <v>74</v>
      </c>
      <c r="D53" s="6">
        <v>77</v>
      </c>
      <c r="E53" s="6">
        <v>32</v>
      </c>
      <c r="F53" s="12">
        <f>TablaGastos[[#This Row],[Proyectado]]-TablaGastos[[#This Row],[Real]]</f>
        <v>45</v>
      </c>
    </row>
    <row r="54" spans="2:6" ht="30" hidden="1" customHeight="1" x14ac:dyDescent="0.25">
      <c r="B54" s="7" t="s">
        <v>29</v>
      </c>
      <c r="C54" s="5" t="s">
        <v>75</v>
      </c>
      <c r="D54" s="6">
        <v>71</v>
      </c>
      <c r="E54" s="6">
        <v>43</v>
      </c>
      <c r="F54" s="12">
        <f>TablaGastos[[#This Row],[Proyectado]]-TablaGastos[[#This Row],[Real]]</f>
        <v>28</v>
      </c>
    </row>
    <row r="55" spans="2:6" ht="30" hidden="1" customHeight="1" x14ac:dyDescent="0.25">
      <c r="B55" s="7" t="s">
        <v>29</v>
      </c>
      <c r="C55" s="5" t="s">
        <v>76</v>
      </c>
      <c r="D55" s="6">
        <v>64</v>
      </c>
      <c r="E55" s="6">
        <v>21</v>
      </c>
      <c r="F55" s="12">
        <f>TablaGastos[[#This Row],[Proyectado]]-TablaGastos[[#This Row],[Real]]</f>
        <v>43</v>
      </c>
    </row>
    <row r="56" spans="2:6" ht="30" hidden="1" customHeight="1" x14ac:dyDescent="0.25">
      <c r="B56" s="7" t="s">
        <v>29</v>
      </c>
      <c r="C56" s="5" t="s">
        <v>77</v>
      </c>
      <c r="D56" s="6">
        <v>47</v>
      </c>
      <c r="E56" s="6">
        <v>57</v>
      </c>
      <c r="F56" s="12">
        <f>TablaGastos[[#This Row],[Proyectado]]-TablaGastos[[#This Row],[Real]]</f>
        <v>-10</v>
      </c>
    </row>
    <row r="57" spans="2:6" ht="30" hidden="1" customHeight="1" x14ac:dyDescent="0.25">
      <c r="B57" s="7" t="s">
        <v>29</v>
      </c>
      <c r="C57" s="5" t="s">
        <v>78</v>
      </c>
      <c r="D57" s="6">
        <v>28</v>
      </c>
      <c r="E57" s="6">
        <v>1</v>
      </c>
      <c r="F57" s="12">
        <f>TablaGastos[[#This Row],[Proyectado]]-TablaGastos[[#This Row],[Real]]</f>
        <v>27</v>
      </c>
    </row>
    <row r="58" spans="2:6" ht="30" hidden="1" customHeight="1" x14ac:dyDescent="0.25">
      <c r="B58" s="7" t="s">
        <v>29</v>
      </c>
      <c r="C58" s="5" t="s">
        <v>47</v>
      </c>
      <c r="D58" s="6">
        <v>13</v>
      </c>
      <c r="E58" s="6">
        <v>42</v>
      </c>
      <c r="F58" s="12">
        <f>TablaGastos[[#This Row],[Proyectado]]-TablaGastos[[#This Row],[Real]]</f>
        <v>-29</v>
      </c>
    </row>
    <row r="59" spans="2:6" ht="30" hidden="1" customHeight="1" x14ac:dyDescent="0.25">
      <c r="B59" s="7" t="s">
        <v>30</v>
      </c>
      <c r="C59" s="5" t="s">
        <v>79</v>
      </c>
      <c r="D59" s="6">
        <v>65</v>
      </c>
      <c r="E59" s="6">
        <v>6</v>
      </c>
      <c r="F59" s="12">
        <f>TablaGastos[[#This Row],[Proyectado]]-TablaGastos[[#This Row],[Real]]</f>
        <v>59</v>
      </c>
    </row>
    <row r="60" spans="2:6" ht="30" hidden="1" customHeight="1" x14ac:dyDescent="0.25">
      <c r="B60" s="7" t="s">
        <v>30</v>
      </c>
      <c r="C60" s="5" t="s">
        <v>80</v>
      </c>
      <c r="D60" s="6">
        <v>100</v>
      </c>
      <c r="E60" s="6">
        <v>36</v>
      </c>
      <c r="F60" s="12">
        <f>TablaGastos[[#This Row],[Proyectado]]-TablaGastos[[#This Row],[Real]]</f>
        <v>64</v>
      </c>
    </row>
    <row r="61" spans="2:6" ht="30" hidden="1" customHeight="1" x14ac:dyDescent="0.25">
      <c r="B61" s="7" t="s">
        <v>30</v>
      </c>
      <c r="C61" s="5" t="s">
        <v>81</v>
      </c>
      <c r="D61" s="6">
        <v>29</v>
      </c>
      <c r="E61" s="6">
        <v>69</v>
      </c>
      <c r="F61" s="12">
        <f>TablaGastos[[#This Row],[Proyectado]]-TablaGastos[[#This Row],[Real]]</f>
        <v>-40</v>
      </c>
    </row>
    <row r="62" spans="2:6" ht="30" hidden="1" customHeight="1" x14ac:dyDescent="0.25">
      <c r="B62" s="7" t="s">
        <v>30</v>
      </c>
      <c r="C62" s="5" t="s">
        <v>81</v>
      </c>
      <c r="D62" s="6">
        <v>64</v>
      </c>
      <c r="E62" s="6">
        <v>3</v>
      </c>
      <c r="F62" s="12">
        <f>TablaGastos[[#This Row],[Proyectado]]-TablaGastos[[#This Row],[Real]]</f>
        <v>61</v>
      </c>
    </row>
    <row r="63" spans="2:6" ht="30" hidden="1" customHeight="1" x14ac:dyDescent="0.25">
      <c r="B63" s="7" t="s">
        <v>30</v>
      </c>
      <c r="C63" s="5" t="s">
        <v>81</v>
      </c>
      <c r="D63" s="6">
        <v>34</v>
      </c>
      <c r="E63" s="6">
        <v>35</v>
      </c>
      <c r="F63" s="12">
        <f>TablaGastos[[#This Row],[Proyectado]]-TablaGastos[[#This Row],[Real]]</f>
        <v>-1</v>
      </c>
    </row>
    <row r="64" spans="2:6" ht="30" hidden="1" customHeight="1" x14ac:dyDescent="0.25">
      <c r="B64" s="7" t="s">
        <v>30</v>
      </c>
      <c r="C64" s="5" t="s">
        <v>47</v>
      </c>
      <c r="D64" s="6">
        <v>38</v>
      </c>
      <c r="E64" s="6">
        <v>52</v>
      </c>
      <c r="F64" s="12">
        <f>TablaGastos[[#This Row],[Proyectado]]-TablaGastos[[#This Row],[Real]]</f>
        <v>-14</v>
      </c>
    </row>
    <row r="65" spans="2:6" ht="30" hidden="1" customHeight="1" x14ac:dyDescent="0.25">
      <c r="B65" s="7" t="s">
        <v>31</v>
      </c>
      <c r="C65" s="5" t="s">
        <v>82</v>
      </c>
      <c r="D65" s="6">
        <v>84</v>
      </c>
      <c r="E65" s="6">
        <v>36</v>
      </c>
      <c r="F65" s="12">
        <f>TablaGastos[[#This Row],[Proyectado]]-TablaGastos[[#This Row],[Real]]</f>
        <v>48</v>
      </c>
    </row>
    <row r="66" spans="2:6" ht="30" hidden="1" customHeight="1" x14ac:dyDescent="0.25">
      <c r="B66" s="7" t="s">
        <v>31</v>
      </c>
      <c r="C66" s="5" t="s">
        <v>83</v>
      </c>
      <c r="D66" s="6">
        <v>2</v>
      </c>
      <c r="E66" s="6">
        <v>83</v>
      </c>
      <c r="F66" s="12">
        <f>TablaGastos[[#This Row],[Proyectado]]-TablaGastos[[#This Row],[Real]]</f>
        <v>-81</v>
      </c>
    </row>
    <row r="67" spans="2:6" ht="30" hidden="1" customHeight="1" x14ac:dyDescent="0.25">
      <c r="B67" s="7" t="s">
        <v>31</v>
      </c>
      <c r="C67" s="5" t="s">
        <v>84</v>
      </c>
      <c r="D67" s="6">
        <v>40</v>
      </c>
      <c r="E67" s="6">
        <v>20</v>
      </c>
      <c r="F67" s="12">
        <f>TablaGastos[[#This Row],[Proyectado]]-TablaGastos[[#This Row],[Real]]</f>
        <v>20</v>
      </c>
    </row>
    <row r="68" spans="2:6" ht="30" hidden="1" customHeight="1" x14ac:dyDescent="0.25">
      <c r="B68" s="7" t="s">
        <v>31</v>
      </c>
      <c r="C68" s="5" t="s">
        <v>47</v>
      </c>
      <c r="D68" s="6">
        <v>35</v>
      </c>
      <c r="E68" s="6">
        <v>72</v>
      </c>
      <c r="F68" s="12">
        <f>TablaGastos[[#This Row],[Proyectado]]-TablaGastos[[#This Row],[Real]]</f>
        <v>-37</v>
      </c>
    </row>
    <row r="69" spans="2:6" ht="30" hidden="1" customHeight="1" x14ac:dyDescent="0.25">
      <c r="B69" s="7" t="s">
        <v>32</v>
      </c>
      <c r="C69" s="5" t="s">
        <v>85</v>
      </c>
      <c r="D69" s="6">
        <v>34</v>
      </c>
      <c r="E69" s="6">
        <v>20</v>
      </c>
      <c r="F69" s="12">
        <f>TablaGastos[[#This Row],[Proyectado]]-TablaGastos[[#This Row],[Real]]</f>
        <v>14</v>
      </c>
    </row>
    <row r="70" spans="2:6" ht="30" hidden="1" customHeight="1" x14ac:dyDescent="0.25">
      <c r="B70" s="7" t="s">
        <v>32</v>
      </c>
      <c r="C70" s="5" t="s">
        <v>86</v>
      </c>
      <c r="D70" s="6">
        <v>68</v>
      </c>
      <c r="E70" s="6">
        <v>98</v>
      </c>
      <c r="F70" s="12">
        <f>TablaGastos[[#This Row],[Proyectado]]-TablaGastos[[#This Row],[Real]]</f>
        <v>-30</v>
      </c>
    </row>
    <row r="71" spans="2:6" ht="30" hidden="1" customHeight="1" x14ac:dyDescent="0.25">
      <c r="B71" s="7" t="s">
        <v>32</v>
      </c>
      <c r="C71" s="5" t="s">
        <v>87</v>
      </c>
      <c r="D71" s="6">
        <v>89</v>
      </c>
      <c r="E71" s="6">
        <v>68</v>
      </c>
      <c r="F71" s="12">
        <f>TablaGastos[[#This Row],[Proyectado]]-TablaGastos[[#This Row],[Real]]</f>
        <v>21</v>
      </c>
    </row>
    <row r="72" spans="2:6" ht="30" hidden="1" customHeight="1" x14ac:dyDescent="0.25">
      <c r="B72" s="7" t="s">
        <v>32</v>
      </c>
      <c r="C72" s="5" t="s">
        <v>47</v>
      </c>
      <c r="D72" s="6">
        <v>82</v>
      </c>
      <c r="E72" s="6">
        <v>26</v>
      </c>
      <c r="F72" s="12">
        <f>TablaGastos[[#This Row],[Proyectado]]-TablaGastos[[#This Row],[Real]]</f>
        <v>56</v>
      </c>
    </row>
    <row r="73" spans="2:6" ht="30" hidden="1" customHeight="1" x14ac:dyDescent="0.25">
      <c r="B73" s="7" t="s">
        <v>33</v>
      </c>
      <c r="C73" s="5" t="s">
        <v>88</v>
      </c>
      <c r="D73" s="6">
        <v>41</v>
      </c>
      <c r="E73" s="6">
        <v>85</v>
      </c>
      <c r="F73" s="12">
        <f>TablaGastos[[#This Row],[Proyectado]]-TablaGastos[[#This Row],[Real]]</f>
        <v>-44</v>
      </c>
    </row>
    <row r="74" spans="2:6" ht="30" hidden="1" customHeight="1" x14ac:dyDescent="0.25">
      <c r="B74" s="7" t="s">
        <v>33</v>
      </c>
      <c r="C74" s="5" t="s">
        <v>89</v>
      </c>
      <c r="D74" s="6">
        <v>0</v>
      </c>
      <c r="E74" s="6">
        <v>69</v>
      </c>
      <c r="F74" s="12">
        <f>TablaGastos[[#This Row],[Proyectado]]-TablaGastos[[#This Row],[Real]]</f>
        <v>-69</v>
      </c>
    </row>
    <row r="75" spans="2:6" ht="30" hidden="1" customHeight="1" x14ac:dyDescent="0.25">
      <c r="B75" s="7" t="s">
        <v>33</v>
      </c>
      <c r="C75" s="5" t="s">
        <v>90</v>
      </c>
      <c r="D75" s="6">
        <v>2</v>
      </c>
      <c r="E75" s="6">
        <v>57</v>
      </c>
      <c r="F75" s="12">
        <f>TablaGastos[[#This Row],[Proyectado]]-TablaGastos[[#This Row],[Real]]</f>
        <v>-55</v>
      </c>
    </row>
    <row r="76" spans="2:6" ht="30" hidden="1" customHeight="1" x14ac:dyDescent="0.25">
      <c r="B76" s="7" t="s">
        <v>34</v>
      </c>
      <c r="C76" s="5" t="s">
        <v>91</v>
      </c>
      <c r="D76" s="6">
        <v>7</v>
      </c>
      <c r="E76" s="6">
        <v>98</v>
      </c>
      <c r="F76" s="12">
        <f>TablaGastos[[#This Row],[Proyectado]]-TablaGastos[[#This Row],[Real]]</f>
        <v>-91</v>
      </c>
    </row>
    <row r="77" spans="2:6" ht="30" hidden="1" customHeight="1" x14ac:dyDescent="0.25">
      <c r="B77" s="7" t="s">
        <v>34</v>
      </c>
      <c r="C77" s="5" t="s">
        <v>92</v>
      </c>
      <c r="D77" s="6">
        <v>39</v>
      </c>
      <c r="E77" s="6">
        <v>85</v>
      </c>
      <c r="F77" s="12">
        <f>TablaGastos[[#This Row],[Proyectado]]-TablaGastos[[#This Row],[Real]]</f>
        <v>-46</v>
      </c>
    </row>
    <row r="78" spans="2:6" ht="30" hidden="1" customHeight="1" x14ac:dyDescent="0.25">
      <c r="B78" s="7" t="s">
        <v>34</v>
      </c>
      <c r="C78" s="5" t="s">
        <v>93</v>
      </c>
      <c r="D78" s="6">
        <v>78</v>
      </c>
      <c r="E78" s="6">
        <v>84</v>
      </c>
      <c r="F78" s="12">
        <f>TablaGastos[[#This Row],[Proyectado]]-TablaGastos[[#This Row],[Real]]</f>
        <v>-6</v>
      </c>
    </row>
    <row r="79" spans="2:6" ht="30" hidden="1" customHeight="1" x14ac:dyDescent="0.25">
      <c r="B79" s="7" t="s">
        <v>34</v>
      </c>
      <c r="C79" s="5" t="s">
        <v>47</v>
      </c>
      <c r="D79" s="6">
        <v>93</v>
      </c>
      <c r="E79" s="6">
        <v>71</v>
      </c>
      <c r="F79" s="12">
        <f>TablaGastos[[#This Row],[Proyectado]]-TablaGastos[[#This Row],[Real]]</f>
        <v>22</v>
      </c>
    </row>
    <row r="80" spans="2:6" ht="30" customHeight="1" x14ac:dyDescent="0.25">
      <c r="B80" s="7" t="s">
        <v>35</v>
      </c>
      <c r="C80" s="5"/>
      <c r="D80" s="6"/>
      <c r="E80" s="6"/>
      <c r="F80" s="12">
        <f>SUBTOTAL(109,TablaGastos[Diferencia])</f>
        <v>-75</v>
      </c>
    </row>
  </sheetData>
  <mergeCells count="3">
    <mergeCell ref="B3:F3"/>
    <mergeCell ref="B1:F1"/>
    <mergeCell ref="B2:F2"/>
  </mergeCells>
  <dataValidations count="9">
    <dataValidation allowBlank="1" showInputMessage="1" showErrorMessage="1" prompt="Escriba los detalles de gastos en la tabla Gastos de esta hoja de cálculo. Use la segmentación de datos en la celda B3 para filtrar gastos por categoría" sqref="A1" xr:uid="{00000000-0002-0000-0300-000000000000}"/>
    <dataValidation allowBlank="1" showInputMessage="1" showErrorMessage="1" prompt="La segmentación de datos por categoría se encuentra en la siguiente celda" sqref="B2" xr:uid="{00000000-0002-0000-0300-000001000000}"/>
    <dataValidation allowBlank="1" showInputMessage="1" showErrorMessage="1" prompt="Escriba el importe estimado en esta columna, debajo de este encabezado" sqref="D4" xr:uid="{00000000-0002-0000-0300-000002000000}"/>
    <dataValidation allowBlank="1" showInputMessage="1" showErrorMessage="1" prompt="Escriba el importe real en esta columna, debajo de este encabezado" sqref="E4" xr:uid="{00000000-0002-0000-0300-000003000000}"/>
    <dataValidation allowBlank="1" showInputMessage="1" showErrorMessage="1" prompt="La diferencia se calcula automáticamente en la columna con este encabezado." sqref="F4" xr:uid="{00000000-0002-0000-0300-000004000000}"/>
    <dataValidation allowBlank="1" showInputMessage="1" showErrorMessage="1" prompt="Escriba la categoría en esta columna debajo de este encabezado. Use los filtros de encabezado para buscar entradas específicas" sqref="B4" xr:uid="{00000000-0002-0000-0300-000005000000}"/>
    <dataValidation allowBlank="1" showInputMessage="1" showErrorMessage="1" prompt="Escriba la subcategoría en esta columna, debajo de este encabezado" sqref="C4" xr:uid="{00000000-0002-0000-0300-000006000000}"/>
    <dataValidation allowBlank="1" showInputMessage="1" showErrorMessage="1" prompt="El título de este libro se encuentra en la celda B1 de la hoja de cálculo Resumen" sqref="B1:E1" xr:uid="{00000000-0002-0000-0300-000007000000}"/>
    <dataValidation allowBlank="1" showInputMessage="1" showErrorMessage="1" prompt="La segmentación de datos para filtrar la tabla Gastos por categoría se encuentra en esta celda." sqref="B3:F3" xr:uid="{08CAAA3C-196D-47C1-9876-6B67D85591BE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1FF03B7-4E6A-4A63-BF11-E528EE2CA3C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360C48B-F8F7-4E38-9386-4E4B18052A5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85060DD5-2D68-40AC-832B-F474E65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TM04035484</ap:Template>
  <ap:ScaleCrop>false</ap:ScaleCrop>
  <ap: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ap:HeadingPairs>
  <ap:TitlesOfParts>
    <vt:vector baseType="lpstr" size="13">
      <vt:lpstr>Resumen</vt:lpstr>
      <vt:lpstr>Totales</vt:lpstr>
      <vt:lpstr>Ingresos</vt:lpstr>
      <vt:lpstr>Gastos</vt:lpstr>
      <vt:lpstr>IngresosEstimados</vt:lpstr>
      <vt:lpstr>SaldoEstimado</vt:lpstr>
      <vt:lpstr>SaldoReal</vt:lpstr>
      <vt:lpstr>Título_Libro</vt:lpstr>
      <vt:lpstr>Título1</vt:lpstr>
      <vt:lpstr>Título2</vt:lpstr>
      <vt:lpstr>Título3</vt:lpstr>
      <vt:lpstr>Título4</vt:lpstr>
      <vt:lpstr>Gastos!Títulos_a_imprimir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2022-11-23T06:57:32Z</dcterms:created>
  <dcterms:modified xsi:type="dcterms:W3CDTF">2022-12-20T08:12:25Z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