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filterPrivacy="1" codeName="ThisWorkbook"/>
  <xr:revisionPtr revIDLastSave="0" documentId="13_ncr:1_{C38ADBC9-001F-49D3-AB60-6786C3166E29}" xr6:coauthVersionLast="34" xr6:coauthVersionMax="34" xr10:uidLastSave="{00000000-0000-0000-0000-000000000000}"/>
  <bookViews>
    <workbookView xWindow="930" yWindow="0" windowWidth="28800" windowHeight="14235" xr2:uid="{00000000-000D-0000-FFFF-FFFF00000000}"/>
  </bookViews>
  <sheets>
    <sheet name="Datos del plan de marketing" sheetId="1" r:id="rId1"/>
    <sheet name="Datos de la lista" sheetId="2" r:id="rId2"/>
  </sheets>
  <definedNames>
    <definedName name="clCompletado">'Datos del plan de marketing'!$G$4</definedName>
    <definedName name="clConRetraso">'Datos del plan de marketing'!$F$4</definedName>
    <definedName name="clEnCurso">'Datos del plan de marketing'!$E$4</definedName>
    <definedName name="clPersonalizado1">'Datos del plan de marketing'!$H$4</definedName>
    <definedName name="clPersonalizado2">'Datos del plan de marketing'!$I$4</definedName>
    <definedName name="clPersonalizado3">'Datos del plan de marketing'!$J$4</definedName>
    <definedName name="clPersonalizado4">'Datos del plan de marketing'!$K$4</definedName>
    <definedName name="clSinComenzar">'Datos del plan de marketing'!$D$4</definedName>
    <definedName name="Nombres">Personas[NOMBRE]</definedName>
    <definedName name="RegiónDeTítuloDeColumna1.K4.1">'Datos del plan de marketing'!$D$3</definedName>
    <definedName name="TítuloDeColumna1">Datos[[#Headers],[TAREA]]</definedName>
    <definedName name="TítuloDeColumna2">Personas[[#Headers],[NOMBRE]]</definedName>
    <definedName name="_xlnm.Print_Titles" localSheetId="1">'Datos de la lista'!$3:$3</definedName>
    <definedName name="_xlnm.Print_Titles" localSheetId="0">'Datos del plan de marketing'!$5:$5</definedName>
    <definedName name="txtPersonalizado1">'Datos del plan de marketing'!$H$3</definedName>
    <definedName name="txtPersonalizado2">'Datos del plan de marketing'!$I$3</definedName>
    <definedName name="txtPersonalizado3">'Datos del plan de marketing'!$J$3</definedName>
    <definedName name="txtPersonalizado4">'Datos del plan de marketing'!$K$3</definedName>
  </definedNames>
  <calcPr calcId="17901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F17" i="1"/>
  <c r="H16" i="1"/>
  <c r="I16" i="1"/>
  <c r="G16" i="1"/>
  <c r="F16" i="1"/>
  <c r="G15" i="1"/>
  <c r="F15" i="1"/>
  <c r="H14" i="1"/>
  <c r="G14" i="1"/>
  <c r="F14" i="1"/>
  <c r="H13" i="1"/>
  <c r="G13" i="1"/>
  <c r="G12" i="1"/>
  <c r="F12" i="1"/>
  <c r="G10" i="1"/>
  <c r="F10" i="1"/>
  <c r="I9" i="1"/>
  <c r="H9" i="1"/>
  <c r="G9" i="1"/>
  <c r="F9" i="1"/>
  <c r="G8" i="1"/>
  <c r="F8" i="1"/>
  <c r="H7" i="1"/>
  <c r="G7" i="1"/>
  <c r="F7" i="1"/>
  <c r="F13" i="1"/>
  <c r="H6" i="1"/>
  <c r="G6" i="1"/>
  <c r="F6" i="1"/>
</calcChain>
</file>

<file path=xl/sharedStrings.xml><?xml version="1.0" encoding="utf-8"?>
<sst xmlns="http://schemas.openxmlformats.org/spreadsheetml/2006/main" count="97" uniqueCount="51">
  <si>
    <t>Datos del plan de marketing</t>
  </si>
  <si>
    <t>Listas de planes de marketing</t>
  </si>
  <si>
    <t>TAREA</t>
  </si>
  <si>
    <t>Análisis del producto</t>
  </si>
  <si>
    <t>Diseñar guiones gráficos</t>
  </si>
  <si>
    <t>Revisar diseño de los guiones gráficos</t>
  </si>
  <si>
    <t>Análisis e investigación, fase I</t>
  </si>
  <si>
    <t>Creación de contenido publicitario, fase I</t>
  </si>
  <si>
    <t>Definiciones de los requisitos del producto</t>
  </si>
  <si>
    <t>Especificaciones del desarrollo del prototipo</t>
  </si>
  <si>
    <t>Control de calidad, informes de progreso</t>
  </si>
  <si>
    <t>Crear guiones gráficos</t>
  </si>
  <si>
    <t>Revisar los guiones con los diseñadores gráficos</t>
  </si>
  <si>
    <t>Análisis e investigación, fase II</t>
  </si>
  <si>
    <t>Creación de contenido publicitario, fase II</t>
  </si>
  <si>
    <t>ESTADO</t>
  </si>
  <si>
    <t>En curso</t>
  </si>
  <si>
    <t>Completado</t>
  </si>
  <si>
    <t>Con retraso</t>
  </si>
  <si>
    <t>Sin comenzar</t>
  </si>
  <si>
    <t>BOTÓN DE ALTERNANCIA Y LEYENDA DE COLORES DE ESTADO</t>
  </si>
  <si>
    <t>ACTIVADO</t>
  </si>
  <si>
    <t>PROPIETARIO</t>
  </si>
  <si>
    <t>Alberto H.</t>
  </si>
  <si>
    <t>Pedro A.</t>
  </si>
  <si>
    <t>Íker A.</t>
  </si>
  <si>
    <t>ASIGNADO A</t>
  </si>
  <si>
    <t>Sergio T.</t>
  </si>
  <si>
    <t>Luciano V.</t>
  </si>
  <si>
    <t>Eulalia T.</t>
  </si>
  <si>
    <t>Carlos M.</t>
  </si>
  <si>
    <t>FECHA DE INICIO
PREVISTA2</t>
  </si>
  <si>
    <t>Personalizado 1</t>
  </si>
  <si>
    <t xml:space="preserve">REAL 
PREVISTA </t>
  </si>
  <si>
    <t>Personalizado 2</t>
  </si>
  <si>
    <t>REAL 
PREVISTA 2</t>
  </si>
  <si>
    <t>Personalizado 3</t>
  </si>
  <si>
    <t>COSTO ESTIMADO</t>
  </si>
  <si>
    <t>Personalizado 4</t>
  </si>
  <si>
    <t>REAL 
COSTO</t>
  </si>
  <si>
    <t>NOMBRE</t>
  </si>
  <si>
    <t>Cristóbal V.</t>
  </si>
  <si>
    <t>PUESTO</t>
  </si>
  <si>
    <t>Especialista en marketing</t>
  </si>
  <si>
    <t>Director de marketing</t>
  </si>
  <si>
    <t>Jefe de proyecto</t>
  </si>
  <si>
    <t>Analista de marketing</t>
  </si>
  <si>
    <t>Coordinador de investigación</t>
  </si>
  <si>
    <t>Director de marketing adjunto</t>
  </si>
  <si>
    <t>FECHA DE INICIO PREVISTA</t>
  </si>
  <si>
    <t>DESACTIVADO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</si>
</sst>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_);\(&quot;$&quot;#,##0\)"/>
    <numFmt numFmtId="165" formatCode="[$$-80A]#,##0"/>
  </numFmts>
  <fonts count="14" x14ac:knownFonts="1">
    <font>
      <sz val="11"/>
      <color theme="1"/>
      <name val="Euphemia"/>
      <family val="2"/>
      <scheme val="minor"/>
    </font>
    <font>
      <sz val="9"/>
      <color theme="1"/>
      <name val="Euphemia"/>
      <family val="2"/>
      <scheme val="minor"/>
    </font>
    <font>
      <sz val="26"/>
      <color theme="1"/>
      <name val="Georgia"/>
      <family val="2"/>
      <scheme val="major"/>
    </font>
    <font>
      <sz val="11"/>
      <color theme="1"/>
      <name val="Euphemia"/>
      <family val="2"/>
      <scheme val="minor"/>
    </font>
    <font>
      <sz val="11"/>
      <color theme="4" tint="-0.499984740745262"/>
      <name val="Euphemia"/>
      <family val="2"/>
      <scheme val="minor"/>
    </font>
    <font>
      <sz val="11"/>
      <color theme="6" tint="-0.499984740745262"/>
      <name val="Euphemia"/>
      <family val="2"/>
      <scheme val="minor"/>
    </font>
    <font>
      <sz val="11"/>
      <color theme="5" tint="-0.499984740745262"/>
      <name val="Euphemia"/>
      <family val="2"/>
      <scheme val="minor"/>
    </font>
    <font>
      <sz val="11"/>
      <color theme="7" tint="-0.499984740745262"/>
      <name val="Euphemia"/>
      <family val="2"/>
      <scheme val="minor"/>
    </font>
    <font>
      <sz val="11"/>
      <color theme="7" tint="-0.24994659260841701"/>
      <name val="Euphemia"/>
      <family val="2"/>
      <scheme val="minor"/>
    </font>
    <font>
      <sz val="11"/>
      <color theme="6" tint="-0.24994659260841701"/>
      <name val="Euphemia"/>
      <family val="2"/>
      <scheme val="minor"/>
    </font>
    <font>
      <sz val="11"/>
      <color theme="5" tint="-0.24994659260841701"/>
      <name val="Euphemia"/>
      <family val="2"/>
      <scheme val="minor"/>
    </font>
    <font>
      <sz val="11"/>
      <color theme="0"/>
      <name val="Euphemia"/>
      <family val="2"/>
      <scheme val="minor"/>
    </font>
    <font>
      <sz val="11"/>
      <color theme="1" tint="0.34998626667073579"/>
      <name val="Georgia"/>
      <family val="1"/>
      <scheme val="major"/>
    </font>
    <font>
      <b/>
      <sz val="11"/>
      <color theme="1"/>
      <name val="Euphemia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</borders>
  <cellStyleXfs count="20">
    <xf numFmtId="0" fontId="0" fillId="0" borderId="0" applyNumberFormat="0">
      <alignment horizontal="left" vertical="center" wrapText="1"/>
    </xf>
    <xf numFmtId="0" fontId="12" fillId="0" borderId="4" applyProtection="0">
      <alignment horizont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ont="0" applyFill="0" applyBorder="0" applyProtection="0">
      <alignment horizontal="left" wrapText="1"/>
    </xf>
    <xf numFmtId="0" fontId="13" fillId="0" borderId="0" applyNumberFormat="0" applyFill="0" applyBorder="0" applyProtection="0">
      <alignment horizontal="left"/>
    </xf>
    <xf numFmtId="164" fontId="3" fillId="0" borderId="0" applyFont="0" applyFill="0" applyBorder="0" applyProtection="0">
      <alignment horizontal="right" vertical="center"/>
    </xf>
    <xf numFmtId="0" fontId="3" fillId="0" borderId="0">
      <alignment vertical="center" wrapText="1"/>
    </xf>
    <xf numFmtId="0" fontId="4" fillId="2" borderId="6" applyNumberFormat="0" applyProtection="0">
      <alignment horizontal="center"/>
    </xf>
    <xf numFmtId="0" fontId="4" fillId="3" borderId="6" applyNumberFormat="0" applyProtection="0">
      <alignment horizontal="center"/>
    </xf>
    <xf numFmtId="0" fontId="10" fillId="4" borderId="6" applyNumberFormat="0" applyProtection="0">
      <alignment horizontal="center"/>
    </xf>
    <xf numFmtId="0" fontId="6" fillId="5" borderId="6" applyNumberFormat="0" applyProtection="0">
      <alignment horizontal="center"/>
    </xf>
    <xf numFmtId="0" fontId="9" fillId="6" borderId="6" applyNumberFormat="0" applyProtection="0">
      <alignment horizontal="center"/>
    </xf>
    <xf numFmtId="0" fontId="5" fillId="7" borderId="6" applyNumberFormat="0" applyProtection="0">
      <alignment horizontal="center"/>
    </xf>
    <xf numFmtId="0" fontId="8" fillId="8" borderId="6" applyNumberFormat="0" applyProtection="0">
      <alignment horizontal="center"/>
    </xf>
    <xf numFmtId="0" fontId="7" fillId="9" borderId="6" applyNumberFormat="0" applyProtection="0">
      <alignment horizontal="center"/>
    </xf>
    <xf numFmtId="14" fontId="3" fillId="0" borderId="0" applyFont="0" applyFill="0" applyBorder="0" applyProtection="0">
      <alignment horizontal="right" vertical="center" wrapText="1"/>
    </xf>
    <xf numFmtId="0" fontId="11" fillId="0" borderId="0" applyNumberFormat="0" applyFill="0" applyBorder="0" applyAlignment="0" applyProtection="0">
      <alignment vertical="center" wrapText="1"/>
    </xf>
    <xf numFmtId="0" fontId="11" fillId="0" borderId="0" applyNumberFormat="0" applyFill="0" applyBorder="0" applyAlignment="0" applyProtection="0">
      <alignment vertical="center" wrapText="1"/>
    </xf>
    <xf numFmtId="0" fontId="3" fillId="0" borderId="1" applyNumberFormat="0" applyFont="0" applyFill="0" applyAlignment="0">
      <alignment horizontal="left" vertical="center" wrapText="1"/>
    </xf>
    <xf numFmtId="0" fontId="3" fillId="0" borderId="3" applyFont="0" applyFill="0" applyAlignment="0">
      <alignment horizontal="left" vertical="center" wrapText="1"/>
    </xf>
  </cellStyleXfs>
  <cellXfs count="33">
    <xf numFmtId="0" fontId="0" fillId="0" borderId="0" xfId="0">
      <alignment horizontal="left" vertical="center" wrapText="1"/>
    </xf>
    <xf numFmtId="0" fontId="0" fillId="0" borderId="2" xfId="0" applyBorder="1">
      <alignment horizontal="left" vertical="center" wrapText="1"/>
    </xf>
    <xf numFmtId="0" fontId="0" fillId="0" borderId="0" xfId="0" applyFont="1" applyBorder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>
      <alignment horizontal="left" vertical="center" wrapText="1"/>
    </xf>
    <xf numFmtId="0" fontId="2" fillId="0" borderId="0" xfId="2" applyAlignment="1">
      <alignment vertical="center"/>
    </xf>
    <xf numFmtId="0" fontId="6" fillId="5" borderId="6" xfId="10">
      <alignment horizontal="center"/>
    </xf>
    <xf numFmtId="0" fontId="0" fillId="5" borderId="5" xfId="0" applyFill="1" applyBorder="1" applyAlignment="1">
      <alignment horizontal="center"/>
    </xf>
    <xf numFmtId="0" fontId="4" fillId="3" borderId="6" xfId="8">
      <alignment horizontal="center"/>
    </xf>
    <xf numFmtId="0" fontId="0" fillId="3" borderId="5" xfId="0" applyFill="1" applyBorder="1" applyAlignment="1">
      <alignment horizontal="center"/>
    </xf>
    <xf numFmtId="0" fontId="7" fillId="9" borderId="6" xfId="14">
      <alignment horizontal="center"/>
    </xf>
    <xf numFmtId="0" fontId="0" fillId="9" borderId="5" xfId="0" applyFill="1" applyBorder="1" applyAlignment="1">
      <alignment horizontal="center"/>
    </xf>
    <xf numFmtId="0" fontId="5" fillId="7" borderId="6" xfId="12">
      <alignment horizontal="center"/>
    </xf>
    <xf numFmtId="0" fontId="0" fillId="7" borderId="5" xfId="0" applyFill="1" applyBorder="1" applyAlignment="1">
      <alignment horizontal="center"/>
    </xf>
    <xf numFmtId="0" fontId="4" fillId="2" borderId="6" xfId="7">
      <alignment horizontal="center"/>
    </xf>
    <xf numFmtId="0" fontId="0" fillId="2" borderId="5" xfId="0" applyFill="1" applyBorder="1" applyAlignment="1">
      <alignment horizontal="center"/>
    </xf>
    <xf numFmtId="0" fontId="8" fillId="8" borderId="6" xfId="13">
      <alignment horizontal="center"/>
    </xf>
    <xf numFmtId="0" fontId="0" fillId="8" borderId="5" xfId="0" applyFill="1" applyBorder="1" applyAlignment="1">
      <alignment horizontal="center"/>
    </xf>
    <xf numFmtId="0" fontId="9" fillId="6" borderId="6" xfId="11">
      <alignment horizontal="center"/>
    </xf>
    <xf numFmtId="0" fontId="0" fillId="6" borderId="5" xfId="0" applyFill="1" applyBorder="1" applyAlignment="1">
      <alignment horizontal="center"/>
    </xf>
    <xf numFmtId="0" fontId="10" fillId="4" borderId="6" xfId="9">
      <alignment horizontal="center"/>
    </xf>
    <xf numFmtId="0" fontId="0" fillId="4" borderId="5" xfId="0" applyFill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14" fontId="0" fillId="0" borderId="0" xfId="15" applyFont="1" applyBorder="1">
      <alignment horizontal="right" vertical="center" wrapText="1"/>
    </xf>
    <xf numFmtId="0" fontId="0" fillId="0" borderId="0" xfId="3" applyFont="1" applyFill="1" applyBorder="1">
      <alignment horizontal="left" wrapText="1"/>
    </xf>
    <xf numFmtId="0" fontId="13" fillId="0" borderId="0" xfId="4" applyBorder="1">
      <alignment horizontal="left"/>
    </xf>
    <xf numFmtId="0" fontId="0" fillId="0" borderId="1" xfId="18" applyFont="1">
      <alignment horizontal="left" vertical="center" wrapText="1"/>
    </xf>
    <xf numFmtId="0" fontId="0" fillId="0" borderId="3" xfId="19" applyFont="1">
      <alignment horizontal="left" vertical="center" wrapText="1"/>
    </xf>
    <xf numFmtId="165" fontId="0" fillId="0" borderId="0" xfId="5" applyNumberFormat="1" applyFont="1" applyBorder="1">
      <alignment horizontal="right" vertical="center"/>
    </xf>
    <xf numFmtId="0" fontId="12" fillId="0" borderId="4" xfId="1">
      <alignment horizontal="center"/>
    </xf>
    <xf numFmtId="0" fontId="2" fillId="0" borderId="0" xfId="2">
      <alignment vertical="center"/>
    </xf>
    <xf numFmtId="0" fontId="11" fillId="0" borderId="0" xfId="16" applyAlignment="1">
      <alignment horizontal="center" vertical="center" wrapText="1"/>
    </xf>
  </cellXfs>
  <cellStyles count="20">
    <cellStyle name="20% - Énfasis1" xfId="7" builtinId="30" customBuiltin="1"/>
    <cellStyle name="20% - Énfasis2" xfId="9" builtinId="34" customBuiltin="1"/>
    <cellStyle name="20% - Énfasis3" xfId="11" builtinId="38" customBuiltin="1"/>
    <cellStyle name="20% - Énfasis4" xfId="13" builtinId="42" customBuiltin="1"/>
    <cellStyle name="40% - Énfasis1" xfId="8" builtinId="31" customBuiltin="1"/>
    <cellStyle name="40% - Énfasis2" xfId="10" builtinId="35" customBuiltin="1"/>
    <cellStyle name="40% - Énfasis3" xfId="12" builtinId="39" customBuiltin="1"/>
    <cellStyle name="40% - Énfasis4" xfId="14" builtinId="43" customBuiltin="1"/>
    <cellStyle name="Borde derecho de la leyenda" xfId="19" xr:uid="{00000000-0005-0000-0000-000008000000}"/>
    <cellStyle name="Borde izquierdo de la leyenda" xfId="18" xr:uid="{00000000-0005-0000-0000-000009000000}"/>
    <cellStyle name="Encabezado 1" xfId="1" builtinId="16" customBuiltin="1"/>
    <cellStyle name="Fecha" xfId="15" xr:uid="{00000000-0005-0000-0000-00000C000000}"/>
    <cellStyle name="Hipervínculo" xfId="16" builtinId="8" customBuiltin="1"/>
    <cellStyle name="Hipervínculo visitado" xfId="17" builtinId="9" customBuiltin="1"/>
    <cellStyle name="Moneda" xfId="5" builtinId="4" customBuiltin="1"/>
    <cellStyle name="Normal" xfId="0" builtinId="0" customBuiltin="1"/>
    <cellStyle name="Texto explicativo" xfId="6" builtinId="53" customBuiltin="1"/>
    <cellStyle name="Título" xfId="2" builtinId="15" customBuiltin="1"/>
    <cellStyle name="Título 2" xfId="3" builtinId="17" customBuiltin="1"/>
    <cellStyle name="Título 3" xfId="4" builtinId="18" customBuiltin="1"/>
  </cellStyles>
  <dxfs count="16">
    <dxf>
      <numFmt numFmtId="165" formatCode="[$$-80A]#,##0"/>
    </dxf>
    <dxf>
      <numFmt numFmtId="165" formatCode="[$$-80A]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uphem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uphem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uphemia"/>
        <scheme val="minor"/>
      </font>
    </dxf>
    <dxf>
      <font>
        <b val="0"/>
        <i val="0"/>
        <color theme="4" tint="-0.499984740745262"/>
      </font>
      <fill>
        <patternFill>
          <bgColor theme="4" tint="0.79998168889431442"/>
        </patternFill>
      </fill>
    </dxf>
    <dxf>
      <font>
        <b val="0"/>
        <i val="0"/>
        <color theme="6" tint="-0.499984740745262"/>
      </font>
      <fill>
        <patternFill>
          <bgColor theme="6" tint="0.59996337778862885"/>
        </patternFill>
      </fill>
    </dxf>
    <dxf>
      <font>
        <b val="0"/>
        <i val="0"/>
        <color theme="7" tint="-0.499984740745262"/>
      </font>
      <fill>
        <patternFill>
          <bgColor theme="7" tint="0.59996337778862885"/>
        </patternFill>
      </fill>
    </dxf>
    <dxf>
      <font>
        <b val="0"/>
        <i val="0"/>
        <color theme="4" tint="-0.499984740745262"/>
      </font>
      <fill>
        <patternFill>
          <bgColor theme="4" tint="0.59996337778862885"/>
        </patternFill>
      </fill>
    </dxf>
    <dxf>
      <font>
        <b val="0"/>
        <i val="0"/>
        <color theme="5" tint="-0.499984740745262"/>
      </font>
      <fill>
        <patternFill>
          <bgColor theme="5" tint="0.59996337778862885"/>
        </patternFill>
      </fill>
    </dxf>
    <dxf>
      <font>
        <b val="0"/>
        <i val="0"/>
        <color theme="5" tint="-0.24994659260841701"/>
      </font>
      <fill>
        <patternFill>
          <bgColor theme="5" tint="0.79998168889431442"/>
        </patternFill>
      </fill>
    </dxf>
    <dxf>
      <font>
        <b val="0"/>
        <i val="0"/>
        <color theme="6" tint="-0.24994659260841701"/>
      </font>
      <fill>
        <patternFill>
          <bgColor theme="6" tint="0.79998168889431442"/>
        </patternFill>
      </fill>
    </dxf>
    <dxf>
      <font>
        <b val="0"/>
        <i val="0"/>
        <color theme="7" tint="-0.24994659260841701"/>
      </font>
      <fill>
        <patternFill>
          <bgColor theme="7" tint="0.79998168889431442"/>
        </patternFill>
      </fill>
    </dxf>
    <dxf>
      <font>
        <b/>
        <i val="0"/>
        <color theme="1"/>
      </font>
      <border>
        <top style="thin">
          <color theme="1" tint="0.34998626667073579"/>
        </top>
        <bottom style="medium">
          <color theme="1" tint="0.34998626667073579"/>
        </bottom>
      </border>
    </dxf>
    <dxf>
      <font>
        <b val="0"/>
        <i val="0"/>
        <color theme="1"/>
      </font>
      <border diagonalUp="0" diagonalDown="0">
        <left/>
        <right/>
        <top/>
        <bottom style="medium">
          <color theme="1" tint="0.34998626667073579"/>
        </bottom>
        <vertical style="medium">
          <color theme="0"/>
        </vertical>
        <horizontal/>
      </border>
    </dxf>
    <dxf>
      <font>
        <b val="0"/>
        <i val="0"/>
        <color theme="1"/>
      </font>
      <border diagonalUp="0" diagonalDown="0">
        <left/>
        <right/>
        <top/>
        <bottom style="medium">
          <color theme="1" tint="0.34998626667073579"/>
        </bottom>
        <vertical style="medium">
          <color theme="0"/>
        </vertical>
        <horizontal style="medium">
          <color theme="0"/>
        </horizontal>
      </border>
    </dxf>
  </dxfs>
  <tableStyles count="1" defaultTableStyle="Plan de marketing" defaultPivotStyle="PivotStyleLight16">
    <tableStyle name="Plan de marketing" pivot="0" count="3" xr9:uid="{00000000-0011-0000-FFFF-FFFF00000000}">
      <tableStyleElement type="wholeTable" dxfId="15"/>
      <tableStyleElement type="headerRow" dxfId="14"/>
      <tableStyleElement type="totalRow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Datos de la list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Datos del plan de marketing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95246</xdr:rowOff>
    </xdr:from>
    <xdr:to>
      <xdr:col>1</xdr:col>
      <xdr:colOff>3019424</xdr:colOff>
      <xdr:row>2</xdr:row>
      <xdr:rowOff>179066</xdr:rowOff>
    </xdr:to>
    <xdr:grpSp>
      <xdr:nvGrpSpPr>
        <xdr:cNvPr id="3" name="Listas de planes de marketing" descr="Vínculo de navegación a la hoja de cálculo Datos de la lista">
          <a:hlinkClick xmlns:r="http://schemas.openxmlformats.org/officeDocument/2006/relationships" r:id="rId1" tooltip="Selecciona este elemento para ir a la hoja de cálculo Datos de la lista.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314325" y="695321"/>
          <a:ext cx="2933699" cy="274320"/>
          <a:chOff x="200026" y="847725"/>
          <a:chExt cx="2009774" cy="274320"/>
        </a:xfrm>
      </xdr:grpSpPr>
      <xdr:sp macro="" textlink="">
        <xdr:nvSpPr>
          <xdr:cNvPr id="2" name="Rectángulo 1" descr="Vínculo de navegación a la hoja de cálculo Datos de la lista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200026" y="847725"/>
            <a:ext cx="2009774" cy="274320"/>
          </a:xfrm>
          <a:prstGeom prst="rect">
            <a:avLst/>
          </a:prstGeom>
          <a:solidFill>
            <a:schemeClr val="accent6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tIns="0" bIns="0" rtlCol="0" anchor="ctr"/>
          <a:lstStyle/>
          <a:p>
            <a:pPr marL="0" indent="0" algn="l" rtl="0"/>
            <a:r>
              <a:rPr lang="es-mx" sz="1100" b="0" spc="60">
                <a:solidFill>
                  <a:schemeClr val="bg1"/>
                </a:solidFill>
                <a:latin typeface="+mn-lt"/>
                <a:ea typeface="+mn-ea"/>
                <a:cs typeface="+mn-cs"/>
              </a:rPr>
              <a:t>LISTAS DE PLANES DE MARKETING</a:t>
            </a:r>
          </a:p>
        </xdr:txBody>
      </xdr:sp>
      <xdr:sp macro="" textlink="">
        <xdr:nvSpPr>
          <xdr:cNvPr id="1029" name="Forma libre 5" descr="Flecha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2052617" y="927265"/>
            <a:ext cx="73521" cy="116657"/>
          </a:xfrm>
          <a:custGeom>
            <a:avLst/>
            <a:gdLst>
              <a:gd name="T0" fmla="*/ 548 w 1867"/>
              <a:gd name="T1" fmla="*/ 0 h 2966"/>
              <a:gd name="T2" fmla="*/ 1867 w 1867"/>
              <a:gd name="T3" fmla="*/ 1484 h 2966"/>
              <a:gd name="T4" fmla="*/ 548 w 1867"/>
              <a:gd name="T5" fmla="*/ 2966 h 2966"/>
              <a:gd name="T6" fmla="*/ 0 w 1867"/>
              <a:gd name="T7" fmla="*/ 2479 h 2966"/>
              <a:gd name="T8" fmla="*/ 885 w 1867"/>
              <a:gd name="T9" fmla="*/ 1484 h 2966"/>
              <a:gd name="T10" fmla="*/ 0 w 1867"/>
              <a:gd name="T11" fmla="*/ 487 h 2966"/>
              <a:gd name="T12" fmla="*/ 548 w 1867"/>
              <a:gd name="T13" fmla="*/ 0 h 29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867" h="2966">
                <a:moveTo>
                  <a:pt x="548" y="0"/>
                </a:moveTo>
                <a:lnTo>
                  <a:pt x="1867" y="1484"/>
                </a:lnTo>
                <a:lnTo>
                  <a:pt x="548" y="2966"/>
                </a:lnTo>
                <a:lnTo>
                  <a:pt x="0" y="2479"/>
                </a:lnTo>
                <a:lnTo>
                  <a:pt x="885" y="1484"/>
                </a:lnTo>
                <a:lnTo>
                  <a:pt x="0" y="487"/>
                </a:lnTo>
                <a:lnTo>
                  <a:pt x="548" y="0"/>
                </a:lnTo>
                <a:close/>
              </a:path>
            </a:pathLst>
          </a:custGeom>
          <a:solidFill>
            <a:schemeClr val="bg1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</xdr:colOff>
      <xdr:row>1</xdr:row>
      <xdr:rowOff>95250</xdr:rowOff>
    </xdr:from>
    <xdr:to>
      <xdr:col>2</xdr:col>
      <xdr:colOff>752474</xdr:colOff>
      <xdr:row>1</xdr:row>
      <xdr:rowOff>369570</xdr:rowOff>
    </xdr:to>
    <xdr:grpSp>
      <xdr:nvGrpSpPr>
        <xdr:cNvPr id="8" name="Listas de planes de marketing" descr="Vínculo de navegación a la hoja de cálculo Datos del plan de marketi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14324" y="695325"/>
          <a:ext cx="2286000" cy="274320"/>
          <a:chOff x="200024" y="981075"/>
          <a:chExt cx="2097896" cy="274320"/>
        </a:xfrm>
      </xdr:grpSpPr>
      <xdr:sp macro="" textlink="">
        <xdr:nvSpPr>
          <xdr:cNvPr id="2" name="Rectángulo 1" descr="Vínculo de navegación a la hoja de cálculo Datos del plan de marketing">
            <a:hlinkClick xmlns:r="http://schemas.openxmlformats.org/officeDocument/2006/relationships" r:id="rId1" tooltip="Selecciona este elemento para ir a la hoja de cálculo Datos del plan de marketing."/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SpPr/>
        </xdr:nvSpPr>
        <xdr:spPr>
          <a:xfrm>
            <a:off x="200024" y="981075"/>
            <a:ext cx="2097896" cy="274320"/>
          </a:xfrm>
          <a:prstGeom prst="rect">
            <a:avLst/>
          </a:prstGeom>
          <a:solidFill>
            <a:schemeClr val="accent6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 rtl="0"/>
            <a:r>
              <a:rPr lang="es-mx" sz="1100" b="0" spc="60">
                <a:solidFill>
                  <a:schemeClr val="bg1"/>
                </a:solidFill>
              </a:rPr>
              <a:t>DATOS DEL PLAN DE </a:t>
            </a:r>
            <a:r>
              <a:rPr lang="es-mx" sz="1100" b="0" spc="60" baseline="0">
                <a:solidFill>
                  <a:schemeClr val="bg1"/>
                </a:solidFill>
              </a:rPr>
              <a:t>MARKETING</a:t>
            </a:r>
          </a:p>
        </xdr:txBody>
      </xdr:sp>
      <xdr:sp macro="" textlink="">
        <xdr:nvSpPr>
          <xdr:cNvPr id="6" name="Forma libre 5" descr="Flecha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/>
          </xdr:cNvSpPr>
        </xdr:nvSpPr>
        <xdr:spPr bwMode="auto">
          <a:xfrm flipH="1">
            <a:off x="2094232" y="1059489"/>
            <a:ext cx="74248" cy="102614"/>
          </a:xfrm>
          <a:custGeom>
            <a:avLst/>
            <a:gdLst>
              <a:gd name="T0" fmla="*/ 548 w 1867"/>
              <a:gd name="T1" fmla="*/ 0 h 2966"/>
              <a:gd name="T2" fmla="*/ 1867 w 1867"/>
              <a:gd name="T3" fmla="*/ 1484 h 2966"/>
              <a:gd name="T4" fmla="*/ 548 w 1867"/>
              <a:gd name="T5" fmla="*/ 2966 h 2966"/>
              <a:gd name="T6" fmla="*/ 0 w 1867"/>
              <a:gd name="T7" fmla="*/ 2479 h 2966"/>
              <a:gd name="T8" fmla="*/ 885 w 1867"/>
              <a:gd name="T9" fmla="*/ 1484 h 2966"/>
              <a:gd name="T10" fmla="*/ 0 w 1867"/>
              <a:gd name="T11" fmla="*/ 487 h 2966"/>
              <a:gd name="T12" fmla="*/ 548 w 1867"/>
              <a:gd name="T13" fmla="*/ 0 h 29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867" h="2966">
                <a:moveTo>
                  <a:pt x="548" y="0"/>
                </a:moveTo>
                <a:lnTo>
                  <a:pt x="1867" y="1484"/>
                </a:lnTo>
                <a:lnTo>
                  <a:pt x="548" y="2966"/>
                </a:lnTo>
                <a:lnTo>
                  <a:pt x="0" y="2479"/>
                </a:lnTo>
                <a:lnTo>
                  <a:pt x="885" y="1484"/>
                </a:lnTo>
                <a:lnTo>
                  <a:pt x="0" y="487"/>
                </a:lnTo>
                <a:lnTo>
                  <a:pt x="548" y="0"/>
                </a:lnTo>
                <a:close/>
              </a:path>
            </a:pathLst>
          </a:custGeom>
          <a:solidFill>
            <a:schemeClr val="bg1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os" displayName="Datos" ref="B5:K17">
  <autoFilter ref="B5:K17" xr:uid="{00000000-0009-0000-0100-000001000000}"/>
  <tableColumns count="10">
    <tableColumn id="1" xr3:uid="{00000000-0010-0000-0000-000001000000}" name="TAREA" totalsRowLabel="Total" totalsRowDxfId="4"/>
    <tableColumn id="10" xr3:uid="{00000000-0010-0000-0000-00000A000000}" name="ESTADO" totalsRowFunction="count"/>
    <tableColumn id="2" xr3:uid="{00000000-0010-0000-0000-000002000000}" name="PROPIETARIO" totalsRowDxfId="3"/>
    <tableColumn id="3" xr3:uid="{00000000-0010-0000-0000-000003000000}" name="ASIGNADO A" totalsRowDxfId="2"/>
    <tableColumn id="4" xr3:uid="{00000000-0010-0000-0000-000004000000}" name="FECHA DE INICIO PREVISTA"/>
    <tableColumn id="5" xr3:uid="{00000000-0010-0000-0000-000005000000}" name="FECHA DE INICIO_x000a_PREVISTA2"/>
    <tableColumn id="6" xr3:uid="{00000000-0010-0000-0000-000006000000}" name="REAL _x000a_PREVISTA "/>
    <tableColumn id="7" xr3:uid="{00000000-0010-0000-0000-000007000000}" name="REAL _x000a_PREVISTA 2"/>
    <tableColumn id="8" xr3:uid="{00000000-0010-0000-0000-000008000000}" name="COSTO ESTIMADO" dataDxfId="1"/>
    <tableColumn id="9" xr3:uid="{00000000-0010-0000-0000-000009000000}" name="REAL _x000a_COSTO" totalsRowFunction="sum" dataDxfId="0"/>
  </tableColumns>
  <tableStyleInfo name="Plan de marketing" showFirstColumn="0" showLastColumn="0" showRowStripes="0" showColumnStripes="0"/>
  <extLst>
    <ext xmlns:x14="http://schemas.microsoft.com/office/spreadsheetml/2009/9/main" uri="{504A1905-F514-4f6f-8877-14C23A59335A}">
      <x14:table altTextSummary="Escribe en esta tabla la tarea, el estado, el propietario, el nombre de la persona a la que se asignó, las fechas de inicio y finalización previstas, las reales, así como el costo estimado y el real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Personas" displayName="Personas" ref="B3:C11" totalsRowShown="0">
  <autoFilter ref="B3:C11" xr:uid="{00000000-0009-0000-0100-000003000000}"/>
  <tableColumns count="2">
    <tableColumn id="1" xr3:uid="{00000000-0010-0000-0100-000001000000}" name="NOMBRE"/>
    <tableColumn id="2" xr3:uid="{00000000-0010-0000-0100-000002000000}" name="PUESTO"/>
  </tableColumns>
  <tableStyleInfo name="Plan de marketing" showFirstColumn="0" showLastColumn="0" showRowStripes="0" showColumnStripes="0"/>
  <extLst>
    <ext xmlns:x14="http://schemas.microsoft.com/office/spreadsheetml/2009/9/main" uri="{504A1905-F514-4f6f-8877-14C23A59335A}">
      <x14:table altTextSummary="Escribe el nombre y el puesto en la tabla Personas de esta hoja de cálculo. Los nombres se usan en la tabla Datos de la hoja de cálculo Datos del plan de marketing."/>
    </ext>
  </extLst>
</table>
</file>

<file path=xl/theme/theme1.xml><?xml version="1.0" encoding="utf-8"?>
<a:theme xmlns:a="http://schemas.openxmlformats.org/drawingml/2006/main" name="Office Theme">
  <a:themeElements>
    <a:clrScheme name="Marketing Project Plan">
      <a:dk1>
        <a:srgbClr val="000000"/>
      </a:dk1>
      <a:lt1>
        <a:srgbClr val="FFFFFF"/>
      </a:lt1>
      <a:dk2>
        <a:srgbClr val="636466"/>
      </a:dk2>
      <a:lt2>
        <a:srgbClr val="F2F2F2"/>
      </a:lt2>
      <a:accent1>
        <a:srgbClr val="D1A843"/>
      </a:accent1>
      <a:accent2>
        <a:srgbClr val="3F839E"/>
      </a:accent2>
      <a:accent3>
        <a:srgbClr val="718950"/>
      </a:accent3>
      <a:accent4>
        <a:srgbClr val="9C3D49"/>
      </a:accent4>
      <a:accent5>
        <a:srgbClr val="77528C"/>
      </a:accent5>
      <a:accent6>
        <a:srgbClr val="C2344E"/>
      </a:accent6>
      <a:hlink>
        <a:srgbClr val="3778A9"/>
      </a:hlink>
      <a:folHlink>
        <a:srgbClr val="6B3489"/>
      </a:folHlink>
    </a:clrScheme>
    <a:fontScheme name="Marketing Project Plan">
      <a:majorFont>
        <a:latin typeface="Georgia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lumMod val="85000"/>
          </a:schemeClr>
        </a:solidFill>
        <a:ln>
          <a:noFill/>
        </a:ln>
      </a:spPr>
      <a:bodyPr vertOverflow="clip" horzOverflow="clip" rtlCol="0" anchor="t"/>
      <a:lstStyle>
        <a:defPPr algn="l">
          <a:defRPr sz="9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  <pageSetUpPr autoPageBreaks="0" fitToPage="1"/>
  </sheetPr>
  <dimension ref="B1:K17"/>
  <sheetViews>
    <sheetView showGridLines="0" tabSelected="1" zoomScaleNormal="100" workbookViewId="0"/>
  </sheetViews>
  <sheetFormatPr baseColWidth="10" defaultColWidth="8.88671875" defaultRowHeight="30" customHeight="1" x14ac:dyDescent="0.4"/>
  <cols>
    <col min="1" max="1" width="2.6640625" customWidth="1"/>
    <col min="2" max="2" width="41.44140625" style="3" customWidth="1"/>
    <col min="3" max="11" width="17.33203125" style="3" customWidth="1"/>
    <col min="12" max="12" width="2.6640625" customWidth="1"/>
  </cols>
  <sheetData>
    <row r="1" spans="2:11" ht="47.25" customHeight="1" x14ac:dyDescent="0.2">
      <c r="B1" s="31" t="s">
        <v>0</v>
      </c>
      <c r="C1" s="31"/>
      <c r="D1" s="30" t="s">
        <v>20</v>
      </c>
      <c r="E1" s="30"/>
      <c r="F1" s="30"/>
      <c r="G1" s="30"/>
      <c r="H1" s="30"/>
      <c r="I1" s="30"/>
      <c r="J1" s="30"/>
      <c r="K1" s="30"/>
    </row>
    <row r="2" spans="2:11" ht="15" customHeight="1" thickBot="1" x14ac:dyDescent="0.45">
      <c r="B2" s="32" t="s">
        <v>1</v>
      </c>
      <c r="C2"/>
      <c r="D2" s="27"/>
      <c r="E2" s="1"/>
      <c r="F2" s="1"/>
      <c r="G2" s="1"/>
      <c r="H2" s="1"/>
      <c r="I2" s="1"/>
      <c r="J2" s="1"/>
      <c r="K2" s="28"/>
    </row>
    <row r="3" spans="2:11" ht="20.100000000000001" customHeight="1" thickTop="1" x14ac:dyDescent="0.4">
      <c r="B3" s="32"/>
      <c r="D3" s="6" t="s">
        <v>19</v>
      </c>
      <c r="E3" s="8" t="s">
        <v>16</v>
      </c>
      <c r="F3" s="10" t="s">
        <v>18</v>
      </c>
      <c r="G3" s="12" t="s">
        <v>17</v>
      </c>
      <c r="H3" s="14" t="s">
        <v>32</v>
      </c>
      <c r="I3" s="16" t="s">
        <v>34</v>
      </c>
      <c r="J3" s="18" t="s">
        <v>36</v>
      </c>
      <c r="K3" s="20" t="s">
        <v>38</v>
      </c>
    </row>
    <row r="4" spans="2:11" ht="20.100000000000001" customHeight="1" x14ac:dyDescent="0.4">
      <c r="B4" s="32"/>
      <c r="D4" s="7" t="s">
        <v>21</v>
      </c>
      <c r="E4" s="9" t="s">
        <v>21</v>
      </c>
      <c r="F4" s="11" t="s">
        <v>50</v>
      </c>
      <c r="G4" s="13" t="s">
        <v>21</v>
      </c>
      <c r="H4" s="15" t="s">
        <v>50</v>
      </c>
      <c r="I4" s="17" t="s">
        <v>50</v>
      </c>
      <c r="J4" s="19" t="s">
        <v>50</v>
      </c>
      <c r="K4" s="21" t="s">
        <v>50</v>
      </c>
    </row>
    <row r="5" spans="2:11" ht="45" customHeight="1" x14ac:dyDescent="0.4">
      <c r="B5" s="25" t="s">
        <v>2</v>
      </c>
      <c r="C5" s="25" t="s">
        <v>15</v>
      </c>
      <c r="D5" s="25" t="s">
        <v>22</v>
      </c>
      <c r="E5" s="25" t="s">
        <v>26</v>
      </c>
      <c r="F5" s="25" t="s">
        <v>49</v>
      </c>
      <c r="G5" s="25" t="s">
        <v>31</v>
      </c>
      <c r="H5" s="25" t="s">
        <v>33</v>
      </c>
      <c r="I5" s="25" t="s">
        <v>35</v>
      </c>
      <c r="J5" s="25" t="s">
        <v>37</v>
      </c>
      <c r="K5" s="25" t="s">
        <v>39</v>
      </c>
    </row>
    <row r="6" spans="2:11" ht="30" customHeight="1" x14ac:dyDescent="0.4">
      <c r="B6" s="22" t="s">
        <v>3</v>
      </c>
      <c r="C6" s="22" t="s">
        <v>16</v>
      </c>
      <c r="D6" s="23" t="s">
        <v>23</v>
      </c>
      <c r="E6" s="23" t="s">
        <v>23</v>
      </c>
      <c r="F6" s="24">
        <f ca="1">DATE(YEAR(TODAY()),7,1)</f>
        <v>43282</v>
      </c>
      <c r="G6" s="24">
        <f ca="1">DATE(YEAR(TODAY()),8,1)</f>
        <v>43313</v>
      </c>
      <c r="H6" s="24">
        <f ca="1">DATE(YEAR(TODAY()),6,28)</f>
        <v>43279</v>
      </c>
      <c r="I6" s="24"/>
      <c r="J6" s="29">
        <v>1500</v>
      </c>
      <c r="K6" s="29">
        <v>1250</v>
      </c>
    </row>
    <row r="7" spans="2:11" ht="30" customHeight="1" x14ac:dyDescent="0.4">
      <c r="B7" s="22" t="s">
        <v>4</v>
      </c>
      <c r="C7" s="22" t="s">
        <v>16</v>
      </c>
      <c r="D7" s="23" t="s">
        <v>24</v>
      </c>
      <c r="E7" s="23" t="s">
        <v>23</v>
      </c>
      <c r="F7" s="24">
        <f ca="1">DATE(YEAR(TODAY()),7,15)</f>
        <v>43296</v>
      </c>
      <c r="G7" s="24">
        <f ca="1">DATE(YEAR(TODAY()),8,15)</f>
        <v>43327</v>
      </c>
      <c r="H7" s="24">
        <f ca="1">DATE(YEAR(TODAY()),7,13)</f>
        <v>43294</v>
      </c>
      <c r="I7" s="24"/>
      <c r="J7" s="29">
        <v>2000</v>
      </c>
      <c r="K7" s="29">
        <v>1840</v>
      </c>
    </row>
    <row r="8" spans="2:11" ht="30" customHeight="1" x14ac:dyDescent="0.4">
      <c r="B8" s="22" t="s">
        <v>5</v>
      </c>
      <c r="C8" s="22" t="s">
        <v>17</v>
      </c>
      <c r="D8" s="23" t="s">
        <v>24</v>
      </c>
      <c r="E8" s="23" t="s">
        <v>23</v>
      </c>
      <c r="F8" s="24">
        <f ca="1">DATE(YEAR(TODAY()),8,1)</f>
        <v>43313</v>
      </c>
      <c r="G8" s="24">
        <f ca="1">DATE(YEAR(TODAY()),8,20)</f>
        <v>43332</v>
      </c>
      <c r="H8" s="24"/>
      <c r="I8" s="24"/>
      <c r="J8" s="29">
        <v>1450</v>
      </c>
      <c r="K8" s="29"/>
    </row>
    <row r="9" spans="2:11" ht="30" customHeight="1" x14ac:dyDescent="0.4">
      <c r="B9" s="22" t="s">
        <v>6</v>
      </c>
      <c r="C9" s="22" t="s">
        <v>18</v>
      </c>
      <c r="D9" s="23" t="s">
        <v>25</v>
      </c>
      <c r="E9" s="23" t="s">
        <v>27</v>
      </c>
      <c r="F9" s="24">
        <f ca="1">DATE(YEAR(TODAY()),6,1)</f>
        <v>43252</v>
      </c>
      <c r="G9" s="24">
        <f ca="1">DATE(YEAR(TODAY()),7,1)</f>
        <v>43282</v>
      </c>
      <c r="H9" s="24">
        <f ca="1">DATE(YEAR(TODAY()),6,1)</f>
        <v>43252</v>
      </c>
      <c r="I9" s="24">
        <f ca="1">DATE(YEAR(TODAY()),6,28)</f>
        <v>43279</v>
      </c>
      <c r="J9" s="29">
        <v>3000</v>
      </c>
      <c r="K9" s="29">
        <v>3200</v>
      </c>
    </row>
    <row r="10" spans="2:11" ht="30" customHeight="1" x14ac:dyDescent="0.4">
      <c r="B10" s="22" t="s">
        <v>7</v>
      </c>
      <c r="C10" s="22" t="s">
        <v>18</v>
      </c>
      <c r="D10" s="23" t="s">
        <v>25</v>
      </c>
      <c r="E10" s="23" t="s">
        <v>28</v>
      </c>
      <c r="F10" s="24">
        <f ca="1">DATE(YEAR(TODAY()),9,1)</f>
        <v>43344</v>
      </c>
      <c r="G10" s="24">
        <f ca="1">DATE(YEAR(TODAY()),9,15)</f>
        <v>43358</v>
      </c>
      <c r="H10" s="24"/>
      <c r="I10" s="24"/>
      <c r="J10" s="29">
        <v>500</v>
      </c>
      <c r="K10" s="29"/>
    </row>
    <row r="11" spans="2:11" ht="30" customHeight="1" x14ac:dyDescent="0.4">
      <c r="B11" s="22" t="s">
        <v>8</v>
      </c>
      <c r="C11" s="22" t="s">
        <v>18</v>
      </c>
      <c r="D11" s="23" t="s">
        <v>25</v>
      </c>
      <c r="E11" s="23" t="s">
        <v>29</v>
      </c>
      <c r="F11" s="24"/>
      <c r="G11" s="24"/>
      <c r="H11" s="24"/>
      <c r="I11" s="24"/>
      <c r="J11" s="29">
        <v>575</v>
      </c>
      <c r="K11" s="29">
        <v>125</v>
      </c>
    </row>
    <row r="12" spans="2:11" ht="30" customHeight="1" x14ac:dyDescent="0.4">
      <c r="B12" s="22" t="s">
        <v>9</v>
      </c>
      <c r="C12" s="22" t="s">
        <v>16</v>
      </c>
      <c r="D12" s="23" t="s">
        <v>25</v>
      </c>
      <c r="E12" s="23" t="s">
        <v>30</v>
      </c>
      <c r="F12" s="24">
        <f ca="1">DATE(YEAR(TODAY()),9,12)</f>
        <v>43355</v>
      </c>
      <c r="G12" s="24">
        <f ca="1">DATE(YEAR(TODAY()),9,25)</f>
        <v>43368</v>
      </c>
      <c r="H12" s="24"/>
      <c r="I12" s="24"/>
      <c r="J12" s="29">
        <v>1750</v>
      </c>
      <c r="K12" s="29"/>
    </row>
    <row r="13" spans="2:11" ht="30" customHeight="1" x14ac:dyDescent="0.4">
      <c r="B13" s="22" t="s">
        <v>10</v>
      </c>
      <c r="C13" s="22" t="s">
        <v>16</v>
      </c>
      <c r="D13" s="23" t="s">
        <v>24</v>
      </c>
      <c r="E13" s="23" t="s">
        <v>25</v>
      </c>
      <c r="F13" s="24">
        <f t="shared" ref="F13" ca="1" si="0">DATE(YEAR(TODAY()),7,1)</f>
        <v>43282</v>
      </c>
      <c r="G13" s="24">
        <f ca="1">DATE(YEAR(TODAY()),10,1)</f>
        <v>43374</v>
      </c>
      <c r="H13" s="24">
        <f ca="1">DATE(YEAR(TODAY()),7,1)</f>
        <v>43282</v>
      </c>
      <c r="I13" s="24"/>
      <c r="J13" s="29">
        <v>925</v>
      </c>
      <c r="K13" s="29">
        <v>250</v>
      </c>
    </row>
    <row r="14" spans="2:11" ht="30" customHeight="1" x14ac:dyDescent="0.4">
      <c r="B14" s="22" t="s">
        <v>11</v>
      </c>
      <c r="C14" s="22" t="s">
        <v>19</v>
      </c>
      <c r="D14" s="23" t="s">
        <v>24</v>
      </c>
      <c r="E14" s="23" t="s">
        <v>23</v>
      </c>
      <c r="F14" s="24">
        <f ca="1">DATE(YEAR(TODAY()),7,15)</f>
        <v>43296</v>
      </c>
      <c r="G14" s="24">
        <f ca="1">DATE(YEAR(TODAY()),8,15)</f>
        <v>43327</v>
      </c>
      <c r="H14" s="24">
        <f ca="1">DATE(YEAR(TODAY()),7,13)</f>
        <v>43294</v>
      </c>
      <c r="I14" s="24"/>
      <c r="J14" s="29">
        <v>2000</v>
      </c>
      <c r="K14" s="29">
        <v>1840</v>
      </c>
    </row>
    <row r="15" spans="2:11" ht="30" customHeight="1" x14ac:dyDescent="0.4">
      <c r="B15" s="22" t="s">
        <v>12</v>
      </c>
      <c r="C15" s="22" t="s">
        <v>18</v>
      </c>
      <c r="D15" s="23" t="s">
        <v>24</v>
      </c>
      <c r="E15" s="23" t="s">
        <v>23</v>
      </c>
      <c r="F15" s="24">
        <f ca="1">DATE(YEAR(TODAY()),8,1)</f>
        <v>43313</v>
      </c>
      <c r="G15" s="24">
        <f ca="1">DATE(YEAR(TODAY()),8,20)</f>
        <v>43332</v>
      </c>
      <c r="H15" s="24"/>
      <c r="I15" s="24"/>
      <c r="J15" s="29">
        <v>1450</v>
      </c>
      <c r="K15" s="29"/>
    </row>
    <row r="16" spans="2:11" ht="30" customHeight="1" x14ac:dyDescent="0.4">
      <c r="B16" s="22" t="s">
        <v>13</v>
      </c>
      <c r="C16" s="22" t="s">
        <v>17</v>
      </c>
      <c r="D16" s="23" t="s">
        <v>25</v>
      </c>
      <c r="E16" s="23" t="s">
        <v>27</v>
      </c>
      <c r="F16" s="24">
        <f ca="1">DATE(YEAR(TODAY()),6,1)</f>
        <v>43252</v>
      </c>
      <c r="G16" s="24">
        <f ca="1">DATE(YEAR(TODAY()),7,1)</f>
        <v>43282</v>
      </c>
      <c r="H16" s="24">
        <f ca="1">DATE(YEAR(TODAY()),6,1)</f>
        <v>43252</v>
      </c>
      <c r="I16" s="24">
        <f t="shared" ref="I16" ca="1" si="1">DATE(YEAR(TODAY()),6,28)</f>
        <v>43279</v>
      </c>
      <c r="J16" s="29">
        <v>3000</v>
      </c>
      <c r="K16" s="29">
        <v>3200</v>
      </c>
    </row>
    <row r="17" spans="2:11" ht="30" customHeight="1" x14ac:dyDescent="0.4">
      <c r="B17" s="22" t="s">
        <v>14</v>
      </c>
      <c r="C17" s="22" t="s">
        <v>19</v>
      </c>
      <c r="D17" s="23" t="s">
        <v>25</v>
      </c>
      <c r="E17" s="23" t="s">
        <v>28</v>
      </c>
      <c r="F17" s="24">
        <f ca="1">DATE(YEAR(TODAY()),9,1)</f>
        <v>43344</v>
      </c>
      <c r="G17" s="24">
        <f ca="1">DATE(YEAR(TODAY()),9,15)</f>
        <v>43358</v>
      </c>
      <c r="H17" s="24"/>
      <c r="I17" s="24"/>
      <c r="J17" s="29">
        <v>500</v>
      </c>
      <c r="K17" s="29"/>
    </row>
  </sheetData>
  <mergeCells count="3">
    <mergeCell ref="D1:K1"/>
    <mergeCell ref="B1:C1"/>
    <mergeCell ref="B2:B4"/>
  </mergeCells>
  <conditionalFormatting sqref="B6:K17">
    <cfRule type="expression" dxfId="12" priority="15">
      <formula>(clPersonalizado2="ACTIVADO")*($C6=txtPersonalizado2)</formula>
    </cfRule>
    <cfRule type="expression" dxfId="11" priority="16">
      <formula>(clPersonalizado3="ACTIVADO")*($C6=txtPersonalizado3)</formula>
    </cfRule>
    <cfRule type="expression" dxfId="10" priority="17">
      <formula>(clPersonalizado4="ACTIVADO")*($C6=txtPersonalizado4)</formula>
    </cfRule>
  </conditionalFormatting>
  <conditionalFormatting sqref="B6:K17">
    <cfRule type="expression" dxfId="9" priority="1">
      <formula>($C6="Sin comenzar")*(clSinComenzar="ACTIVADO")</formula>
    </cfRule>
    <cfRule type="expression" dxfId="8" priority="5">
      <formula>($C6="En curso")*(clEnCurso="ACTIVADO")</formula>
    </cfRule>
    <cfRule type="expression" dxfId="7" priority="6">
      <formula>($C6="Con retraso")*(clConRetraso="ACTIVADO")</formula>
    </cfRule>
    <cfRule type="expression" dxfId="6" priority="12">
      <formula>($C6="Completado")*(clCompletado="ACTIVADO")</formula>
    </cfRule>
    <cfRule type="expression" dxfId="5" priority="14">
      <formula>(clPersonalizado1="ACTIVADO")*($C6=txtPersonalizado1)</formula>
    </cfRule>
  </conditionalFormatting>
  <dataValidations count="23">
    <dataValidation type="list" errorStyle="warning" allowBlank="1" showInputMessage="1" showErrorMessage="1" error="Selecciona Activado o Desactivado. Selecciona CANCELAR y, después, presiona ALT + FLECHA ABAJO para abrir la lista desplegable. Presiona ENTRAR para realizar la selección." prompt="Selecciona Activado o Desactivado en esta celda para activar o desactivar el resaltado de las filas con el estado de arriba. Presiona ALT + FLECHA ABAJO para abrir la lista desplegable y después ENTRAR para realizar la selección." sqref="D4:K4" xr:uid="{00000000-0002-0000-0000-000000000000}">
      <formula1>"ACTIVADO,DESACTIVADO"</formula1>
    </dataValidation>
    <dataValidation type="list" errorStyle="warning" allowBlank="1" showInputMessage="1" showErrorMessage="1" error="Selecciona un estado de la lista. Selecciona CANCELAR y, después, presiona ALT + FLECHA ABAJO para abrir la lista desplegable. Presiona ENTRAR para realizar la selección." sqref="C6:C17" xr:uid="{00000000-0002-0000-0000-000001000000}">
      <formula1>$D$3:$K$3</formula1>
    </dataValidation>
    <dataValidation type="list" errorStyle="warning" allowBlank="1" showInputMessage="1" showErrorMessage="1" error="Selecciona en la lista el nombre de la persona a la que se asigna la tarea. Selecciona CANCELAR y, después, presiona ALT + FLECHA ABAJO para abrir la lista desplegable. Presiona ENTRAR para realizar la selección." sqref="E6:E17" xr:uid="{00000000-0002-0000-0000-000002000000}">
      <formula1>Nombres</formula1>
    </dataValidation>
    <dataValidation allowBlank="1" showInputMessage="1" showErrorMessage="1" prompt="Crea el plan de un proyecto de marketing en este libro. Organiza los datos y especifica los detalles en la tabla Datos de esta hoja de cálculo que comienza en la celda B5. Selecciona la celda B2 para ir a la hoja de cálculo Datos de la lista." sqref="A1" xr:uid="{00000000-0002-0000-0000-000003000000}"/>
    <dataValidation allowBlank="1" showInputMessage="1" showErrorMessage="1" prompt="Las categorías de estado están en las celdas entre la D3 y la K4. Personalízalas para que coincidan con los datos del plan de marketing. Selecciona Activado o Desactivado en la celda siguiente para activar o desactivar el resaltado de las filas." sqref="D1:K1" xr:uid="{00000000-0002-0000-0000-000004000000}"/>
    <dataValidation allowBlank="1" showInputMessage="1" showErrorMessage="1" prompt="Vínculo de navegación a la hoja de cálculo Datos de la lista" sqref="B2" xr:uid="{00000000-0002-0000-0000-000005000000}"/>
    <dataValidation allowBlank="1" showInputMessage="1" showErrorMessage="1" prompt="Escribe la tarea en esta columna, debajo de este encabezado. Usa filtros de encabezado para buscar entradas concretas." sqref="B5" xr:uid="{00000000-0002-0000-0000-000006000000}"/>
    <dataValidation allowBlank="1" showInputMessage="1" showErrorMessage="1" prompt="Selecciona el estado en esta columna, debajo de este encabezado. Presiona ALT + FLECHA ABAJO para abrir la lista desplegable y después ENTRAR para realizar la selección." sqref="C5" xr:uid="{00000000-0002-0000-0000-000007000000}"/>
    <dataValidation allowBlank="1" showInputMessage="1" showErrorMessage="1" prompt="Selecciona el propietario en esta columna, debajo de este encabezado. Presiona ALT + FLECHA ABAJO para abrir la lista desplegable y después ENTRAR para realizar la selección." sqref="D5" xr:uid="{00000000-0002-0000-0000-000008000000}"/>
    <dataValidation allowBlank="1" showInputMessage="1" showErrorMessage="1" prompt="Selecciona el nombre de la persona a la que se asigna la tarea en esta columna, debajo de este encabezado. Presiona ALT + FLECHA ABAJO para abrir la lista desplegable y después ENTRAR para realizar la selección." sqref="E5" xr:uid="{00000000-0002-0000-0000-000009000000}"/>
    <dataValidation allowBlank="1" showInputMessage="1" showErrorMessage="1" prompt="Escribe la fecha de inicio prevista en esta columna debajo de este encabezado." sqref="F5" xr:uid="{00000000-0002-0000-0000-00000A000000}"/>
    <dataValidation allowBlank="1" showInputMessage="1" showErrorMessage="1" prompt="Escribe la fecha de finalización prevista en esta columna debajo de este encabezado." sqref="G5" xr:uid="{00000000-0002-0000-0000-00000B000000}"/>
    <dataValidation allowBlank="1" showInputMessage="1" showErrorMessage="1" prompt="Escribe la fecha de inicio real en esta columna debajo de este encabezado." sqref="H5" xr:uid="{00000000-0002-0000-0000-00000C000000}"/>
    <dataValidation allowBlank="1" showInputMessage="1" showErrorMessage="1" prompt="Escribe la fecha de finalización real en esta columna debajo de este encabezado." sqref="I5" xr:uid="{00000000-0002-0000-0000-00000D000000}"/>
    <dataValidation allowBlank="1" showInputMessage="1" showErrorMessage="1" prompt="Escribe el costo estimado en esta columna, debajo de este encabezado." sqref="J5" xr:uid="{00000000-0002-0000-0000-00000E000000}"/>
    <dataValidation allowBlank="1" showInputMessage="1" showErrorMessage="1" prompt="Escribe el costo real en esta columna debajo de este encabezado." sqref="K5" xr:uid="{00000000-0002-0000-0000-00000F000000}"/>
    <dataValidation allowBlank="1" showInputMessage="1" showErrorMessage="1" prompt="La categoría de estado Sin comenzar ocupa esta celda. Selecciona Activado o Desactivado en la celda siguiente para activar o desactivar el resaltado de las filas con este estado." sqref="D3" xr:uid="{00000000-0002-0000-0000-000010000000}"/>
    <dataValidation allowBlank="1" showInputMessage="1" showErrorMessage="1" prompt="La categoría de estado En curso ocupa esta celda. Selecciona Activado o Desactivado en la celda siguiente para activar o desactivar el resaltado de las filas con este estado." sqref="E3" xr:uid="{00000000-0002-0000-0000-000011000000}"/>
    <dataValidation allowBlank="1" showInputMessage="1" showErrorMessage="1" prompt="La categoría de estado Con retraso ocupa esta celda. Selecciona Activado o Desactivado en la celda siguiente para activar o desactivar el resaltado de las filas con este estado." sqref="F3" xr:uid="{00000000-0002-0000-0000-000012000000}"/>
    <dataValidation allowBlank="1" showInputMessage="1" showErrorMessage="1" prompt="Completa la categoría del estado en esta celda. Selecciona Activado o Desactivado en la celda siguiente para activar o desactivar el resaltado de las filas con este estado." sqref="G3" xr:uid="{00000000-0002-0000-0000-000013000000}"/>
    <dataValidation allowBlank="1" showInputMessage="1" showErrorMessage="1" prompt="Personaliza una nueva categoría de estado en esta celda. Selecciona Activado o Desactivado en la celda siguiente para activar o desactivar el resaltado de las filas con este estado." sqref="H3:K3" xr:uid="{00000000-0002-0000-0000-000014000000}"/>
    <dataValidation allowBlank="1" showInputMessage="1" showErrorMessage="1" prompt="El título de esta hoja de cálculo se encuentra en esta celda. Selecciona la celda siguiente para ir a la hoja de cálculo Datos de la lista. Las categorías de los estados se muestran en las celdas que se encuentran entre la D3 y la K4." sqref="B1:C1" xr:uid="{00000000-0002-0000-0000-000015000000}"/>
    <dataValidation type="list" errorStyle="warning" allowBlank="1" showInputMessage="1" showErrorMessage="1" error="Selecciona el nombre del propietario en la lista. Selecciona CANCELAR y, después, presiona ALT + FLECHA ABAJO para abrir la lista desplegable. Presiona ENTRAR para realizar la selección." sqref="D6:D17" xr:uid="{00000000-0002-0000-0000-000016000000}">
      <formula1>Nombres</formula1>
    </dataValidation>
  </dataValidations>
  <hyperlinks>
    <hyperlink ref="B2:B3" location="'Datos de la lista'!A1" tooltip="Selecciona este elemento para ir a la hoja de cálculo Datos de la lista." display="Datos de la lista" xr:uid="{00000000-0004-0000-0000-000000000000}"/>
    <hyperlink ref="B2:B4" location="'Datos de la lista'!A1" tooltip="Selecciona este elemento para ir a la hoja de cálculo Datos de la lista." display="Listas de planes de marketing" xr:uid="{00000000-0004-0000-0000-000001000000}"/>
  </hyperlinks>
  <printOptions horizontalCentered="1"/>
  <pageMargins left="0.25" right="0.25" top="0.75" bottom="0.75" header="0.3" footer="0.3"/>
  <pageSetup scale="65" fitToHeight="0" orientation="landscape" r:id="rId1"/>
  <headerFooter differentFirst="1">
    <oddFooter>Page &amp;P of &amp;N</oddFooter>
  </headerFooter>
  <ignoredErrors>
    <ignoredError sqref="G9 G13 G16" 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 tint="-0.499984740745262"/>
    <pageSetUpPr fitToPage="1"/>
  </sheetPr>
  <dimension ref="B1:C11"/>
  <sheetViews>
    <sheetView showGridLines="0" zoomScaleNormal="100" workbookViewId="0"/>
  </sheetViews>
  <sheetFormatPr baseColWidth="10" defaultColWidth="8.88671875" defaultRowHeight="30" customHeight="1" x14ac:dyDescent="0.4"/>
  <cols>
    <col min="1" max="1" width="2.6640625" customWidth="1"/>
    <col min="2" max="2" width="18.88671875" customWidth="1"/>
    <col min="3" max="3" width="25.33203125" customWidth="1"/>
    <col min="4" max="4" width="2.6640625" customWidth="1"/>
  </cols>
  <sheetData>
    <row r="1" spans="2:3" ht="47.25" customHeight="1" x14ac:dyDescent="0.4">
      <c r="B1" s="5" t="s">
        <v>1</v>
      </c>
    </row>
    <row r="2" spans="2:3" ht="30" customHeight="1" x14ac:dyDescent="0.4">
      <c r="B2" s="32" t="s">
        <v>0</v>
      </c>
      <c r="C2" s="32"/>
    </row>
    <row r="3" spans="2:3" s="4" customFormat="1" ht="45" customHeight="1" x14ac:dyDescent="0.4">
      <c r="B3" s="26" t="s">
        <v>40</v>
      </c>
      <c r="C3" s="26" t="s">
        <v>42</v>
      </c>
    </row>
    <row r="4" spans="2:3" ht="30" customHeight="1" x14ac:dyDescent="0.4">
      <c r="B4" s="2" t="s">
        <v>23</v>
      </c>
      <c r="C4" s="2" t="s">
        <v>43</v>
      </c>
    </row>
    <row r="5" spans="2:3" ht="30" customHeight="1" x14ac:dyDescent="0.4">
      <c r="B5" s="2" t="s">
        <v>24</v>
      </c>
      <c r="C5" s="2" t="s">
        <v>44</v>
      </c>
    </row>
    <row r="6" spans="2:3" ht="30" customHeight="1" x14ac:dyDescent="0.4">
      <c r="B6" s="2" t="s">
        <v>25</v>
      </c>
      <c r="C6" s="2" t="s">
        <v>45</v>
      </c>
    </row>
    <row r="7" spans="2:3" ht="30" customHeight="1" x14ac:dyDescent="0.4">
      <c r="B7" s="2" t="s">
        <v>41</v>
      </c>
      <c r="C7" s="2" t="s">
        <v>46</v>
      </c>
    </row>
    <row r="8" spans="2:3" ht="30" customHeight="1" x14ac:dyDescent="0.4">
      <c r="B8" s="2" t="s">
        <v>27</v>
      </c>
      <c r="C8" s="2" t="s">
        <v>47</v>
      </c>
    </row>
    <row r="9" spans="2:3" ht="30" customHeight="1" x14ac:dyDescent="0.4">
      <c r="B9" s="2" t="s">
        <v>28</v>
      </c>
      <c r="C9" s="2" t="s">
        <v>43</v>
      </c>
    </row>
    <row r="10" spans="2:3" ht="30" customHeight="1" x14ac:dyDescent="0.4">
      <c r="B10" s="2" t="s">
        <v>29</v>
      </c>
      <c r="C10" s="2" t="s">
        <v>46</v>
      </c>
    </row>
    <row r="11" spans="2:3" ht="30" customHeight="1" x14ac:dyDescent="0.4">
      <c r="B11" s="2" t="s">
        <v>30</v>
      </c>
      <c r="C11" s="2" t="s">
        <v>48</v>
      </c>
    </row>
  </sheetData>
  <mergeCells count="1">
    <mergeCell ref="B2:C2"/>
  </mergeCells>
  <dataValidations count="5">
    <dataValidation allowBlank="1" showInputMessage="1" showErrorMessage="1" prompt="Esta hoja de cálculo se usa para rellenar las columnas Propietario y Asignado a, así como para asignar a cada persona su puesto. Selecciona la celda B2 para ir a la hoja de cálculo Datos del plan de marketing." sqref="A1" xr:uid="{00000000-0002-0000-0100-000000000000}"/>
    <dataValidation allowBlank="1" showInputMessage="1" showErrorMessage="1" prompt="El título de esta hoja de cálculo se muestra en esta celda." sqref="B1" xr:uid="{00000000-0002-0000-0100-000001000000}"/>
    <dataValidation allowBlank="1" showInputMessage="1" showErrorMessage="1" prompt="Vínculo de navegación a la hoja de cálculo Datos del plan de marketing" sqref="B2:C2" xr:uid="{00000000-0002-0000-0100-000002000000}"/>
    <dataValidation allowBlank="1" showInputMessage="1" showErrorMessage="1" prompt="Escribe el nombre en esta columna debajo de este encabezado. Usa filtros de encabezado para buscar entradas concretas." sqref="B3" xr:uid="{00000000-0002-0000-0100-000003000000}"/>
    <dataValidation allowBlank="1" showInputMessage="1" showErrorMessage="1" prompt="Escribe el título en esta columna debajo de este encabezado." sqref="C3" xr:uid="{00000000-0002-0000-0100-000004000000}"/>
  </dataValidations>
  <hyperlinks>
    <hyperlink ref="B2:C2" location="'Datos del plan de marketing'!A1" tooltip="Selecciona este elemento para ir a la hoja de cálculo Datos del plan de marketing." display="Datos del plan de marketing" xr:uid="{00000000-0004-0000-0100-000000000000}"/>
  </hyperlink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18</vt:i4>
      </vt:variant>
    </vt:vector>
  </HeadingPairs>
  <TitlesOfParts>
    <vt:vector size="20" baseType="lpstr">
      <vt:lpstr>Datos del plan de marketing</vt:lpstr>
      <vt:lpstr>Datos de la lista</vt:lpstr>
      <vt:lpstr>clCompletado</vt:lpstr>
      <vt:lpstr>clConRetraso</vt:lpstr>
      <vt:lpstr>clEnCurso</vt:lpstr>
      <vt:lpstr>clPersonalizado1</vt:lpstr>
      <vt:lpstr>clPersonalizado2</vt:lpstr>
      <vt:lpstr>clPersonalizado3</vt:lpstr>
      <vt:lpstr>clPersonalizado4</vt:lpstr>
      <vt:lpstr>clSinComenzar</vt:lpstr>
      <vt:lpstr>Nombres</vt:lpstr>
      <vt:lpstr>RegiónDeTítuloDeColumna1.K4.1</vt:lpstr>
      <vt:lpstr>TítuloDeColumna1</vt:lpstr>
      <vt:lpstr>TítuloDeColumna2</vt:lpstr>
      <vt:lpstr>'Datos de la lista'!Títulos_a_imprimir</vt:lpstr>
      <vt:lpstr>'Datos del plan de marketing'!Títulos_a_imprimir</vt:lpstr>
      <vt:lpstr>txtPersonalizado1</vt:lpstr>
      <vt:lpstr>txtPersonalizado2</vt:lpstr>
      <vt:lpstr>txtPersonalizado3</vt:lpstr>
      <vt:lpstr>txtPersonalizado4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2018-06-29T11:34:56Z</dcterms:created>
  <dcterms:modified xsi:type="dcterms:W3CDTF">2018-07-16T02:44:39Z</dcterms:modified>
</cp:coreProperties>
</file>