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25"/>
  <workbookPr filterPrivacy="1" hidePivotFieldList="1"/>
  <xr:revisionPtr revIDLastSave="16" documentId="13_ncr:1_{A71C9631-90B8-44E8-A838-C4B3F058FDAC}" xr6:coauthVersionLast="43" xr6:coauthVersionMax="43" xr10:uidLastSave="{58F7A1B5-7E42-4F2C-9220-9F03D6058CD7}"/>
  <bookViews>
    <workbookView xWindow="-120" yWindow="-120" windowWidth="28860" windowHeight="16110" xr2:uid="{00000000-000D-0000-FFFF-FFFF00000000}"/>
  </bookViews>
  <sheets>
    <sheet name="Planificador de créditos univ." sheetId="1" r:id="rId1"/>
    <sheet name="Curso" sheetId="5" r:id="rId2"/>
    <sheet name="Datos de resumen del semestre" sheetId="4" r:id="rId3"/>
  </sheets>
  <definedNames>
    <definedName name="BúsquedaDeRequisitos">RequisitosDeTítulo[REQUISITOS DE CRÉDITOS]</definedName>
    <definedName name="CréditosAcumulados">RequisitosDeTítulo[[#Totals],[ACUMULADO]]</definedName>
    <definedName name="CréditosNecesarios">RequisitosDeTítulo[[#Totals],[TOTAL]]</definedName>
    <definedName name="CréditosRestantes">RequisitosDeTítulo[[#Totals],[NECESARIO]]</definedName>
    <definedName name="_xlnm.Print_Titles" localSheetId="1">Curso!$1:$2</definedName>
  </definedNames>
  <calcPr calcId="191029"/>
  <pivotCaches>
    <pivotCache cacheId="0" r:id="rId4"/>
  </pivotCaches>
  <extLst>
    <ext xmlns:x15="http://schemas.microsoft.com/office/spreadsheetml/2010/11/main" uri="{FCE2AD5D-F65C-4FA6-A056-5C36A1767C68}">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F5" i="1" s="1"/>
  <c r="E6" i="1"/>
  <c r="F6" i="1" s="1"/>
  <c r="E7" i="1"/>
  <c r="F7" i="1" s="1"/>
  <c r="E8" i="1"/>
  <c r="F8" i="1" s="1"/>
  <c r="D9" i="1"/>
  <c r="F9" i="1" l="1"/>
  <c r="E9" i="1"/>
  <c r="D12" i="1" l="1"/>
  <c r="F11" i="1"/>
  <c r="D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<sst xmlns="http://schemas.openxmlformats.org/spreadsheetml/2006/main" count="164" uniqueCount="87">
  <si>
    <t>Planificador de créditos universitarios</t>
  </si>
  <si>
    <t>RESUMEN DEL SEMESTRE</t>
  </si>
  <si>
    <t>El gráfico de barras que muestra los créditos totales y las clases para cada semestre está en esta celda. Este gráfico dinámico se actualiza automáticamente sobre la base de una tabla dinámica en la hoja de datos de Datos de resumen del semestre.</t>
  </si>
  <si>
    <t>Para actualizar el gráfico dinámico anterior, selecciona el gráfico.  
Haz un clic con el botón derecho del mouse para obtener el menú contextual.
Selecciona Actualizar o Actualizar todo para actualizar el gráfico.</t>
  </si>
  <si>
    <t>REQUISITOS DE CRÉDITOS</t>
  </si>
  <si>
    <t>Área de especialización académica</t>
  </si>
  <si>
    <t>Área secundaria académica</t>
  </si>
  <si>
    <t>Curso optativo</t>
  </si>
  <si>
    <t>Estudio general</t>
  </si>
  <si>
    <t>TOTALES</t>
  </si>
  <si>
    <t>PROGRESO GENERAL:</t>
  </si>
  <si>
    <t>TOTAL</t>
  </si>
  <si>
    <t>NA</t>
  </si>
  <si>
    <t>ACUMULADO</t>
  </si>
  <si>
    <t>NECESARIO</t>
  </si>
  <si>
    <t>Cursos universitarios</t>
  </si>
  <si>
    <t>TÍTULO DEL CURSO</t>
  </si>
  <si>
    <t>Antropología</t>
  </si>
  <si>
    <t>Música aplicada</t>
  </si>
  <si>
    <t>Historia del arte</t>
  </si>
  <si>
    <t xml:space="preserve">Historia del arte </t>
  </si>
  <si>
    <t>Habilidades auditivas I</t>
  </si>
  <si>
    <t>Habilidades auditivas II</t>
  </si>
  <si>
    <t>Habilidades auditivas III</t>
  </si>
  <si>
    <t>Habilidades auditivas IV</t>
  </si>
  <si>
    <t>Dirección I</t>
  </si>
  <si>
    <t>Inglés escrito</t>
  </si>
  <si>
    <t>Forma y análisis</t>
  </si>
  <si>
    <t>Introducción a la Antropología</t>
  </si>
  <si>
    <t>Matemáticas 101</t>
  </si>
  <si>
    <t>Historia de la música en la civilización occidental I</t>
  </si>
  <si>
    <t>Historia de la música en la civilización occidental II</t>
  </si>
  <si>
    <t>Teoría musical I</t>
  </si>
  <si>
    <t>Teoría musical II</t>
  </si>
  <si>
    <t>Teoría musical III</t>
  </si>
  <si>
    <t>Teoría musical IV</t>
  </si>
  <si>
    <t>Clase de piano</t>
  </si>
  <si>
    <t>Ciencias Sociales 101</t>
  </si>
  <si>
    <t>Estudios Sociales 101</t>
  </si>
  <si>
    <t>El mundo del jazz</t>
  </si>
  <si>
    <t>El mundo de la música I</t>
  </si>
  <si>
    <t>El mundo de la música II</t>
  </si>
  <si>
    <t>El mundo de la música III</t>
  </si>
  <si>
    <t>CURSO N.º</t>
  </si>
  <si>
    <t>GEN 108</t>
  </si>
  <si>
    <t>MÚ 215</t>
  </si>
  <si>
    <t>ART 101</t>
  </si>
  <si>
    <t>ART 201</t>
  </si>
  <si>
    <t>MÚS 113</t>
  </si>
  <si>
    <t>MÚS 213</t>
  </si>
  <si>
    <t>MÚS 313</t>
  </si>
  <si>
    <t>MÚS 413</t>
  </si>
  <si>
    <t>MÚS 114</t>
  </si>
  <si>
    <t>ING 101</t>
  </si>
  <si>
    <t>ING 201</t>
  </si>
  <si>
    <t>MÚS 214</t>
  </si>
  <si>
    <t>GEN 208</t>
  </si>
  <si>
    <t>MAT 101</t>
  </si>
  <si>
    <t>MÚS 101</t>
  </si>
  <si>
    <t>MÚS 201</t>
  </si>
  <si>
    <t>MÚS 110</t>
  </si>
  <si>
    <t>MÚS 210</t>
  </si>
  <si>
    <t>MÚS 310</t>
  </si>
  <si>
    <t>MÚS 410</t>
  </si>
  <si>
    <t>MÚS 109</t>
  </si>
  <si>
    <t>SOC 101</t>
  </si>
  <si>
    <t>SOC 201</t>
  </si>
  <si>
    <t>MÚS 105</t>
  </si>
  <si>
    <t>MÚS 112</t>
  </si>
  <si>
    <t>MÚS 212</t>
  </si>
  <si>
    <t>REQUISITO DE TÍTULO</t>
  </si>
  <si>
    <t>CRÉDITOS</t>
  </si>
  <si>
    <t>¿COMPLETADO?</t>
  </si>
  <si>
    <t>Sí</t>
  </si>
  <si>
    <t>No</t>
  </si>
  <si>
    <t>SEMESTRE</t>
  </si>
  <si>
    <t>Semestre 1</t>
  </si>
  <si>
    <t>Semestre 3</t>
  </si>
  <si>
    <t>Semestre 2</t>
  </si>
  <si>
    <t>Semestre 4</t>
  </si>
  <si>
    <t>Semestre 5</t>
  </si>
  <si>
    <t>Datos de resumen del semestre</t>
  </si>
  <si>
    <t>Esta tabla dinámica es la fuente de datos para el gráfico dinámico de resumen del semestre en la hoja de Planificador de créditos universitarios.</t>
  </si>
  <si>
    <t xml:space="preserve">CLASES </t>
  </si>
  <si>
    <t>Licenciatura en 
Historia de la Música</t>
  </si>
  <si>
    <t>SEMESTER</t>
  </si>
  <si>
    <t xml:space="preserve">CRÉDITOS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</si>
</sst>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24994659260841701"/>
      <name val="Trebuchet MS"/>
      <family val="2"/>
      <scheme val="minor"/>
    </font>
    <font>
      <sz val="11"/>
      <color theme="1"/>
      <name val="Trebuchet MS"/>
      <family val="2"/>
      <scheme val="minor"/>
    </font>
    <font>
      <sz val="11"/>
      <color theme="1"/>
      <name val="Trebuchet MS"/>
      <family val="2"/>
      <scheme val="minor"/>
    </font>
    <font>
      <b/>
      <sz val="11"/>
      <color theme="3"/>
      <name val="Trebuchet MS"/>
      <family val="2"/>
      <scheme val="minor"/>
    </font>
    <font>
      <sz val="14"/>
      <color theme="1"/>
      <name val="Trebuchet MS"/>
      <family val="2"/>
      <scheme val="minor"/>
    </font>
    <font>
      <sz val="12"/>
      <color theme="1" tint="0.249977111117893"/>
      <name val="Trebuchet MS"/>
      <family val="2"/>
      <scheme val="minor"/>
    </font>
    <font>
      <b/>
      <sz val="11"/>
      <color theme="1" tint="0.24994659260841701"/>
      <name val="Trebuchet MS"/>
      <family val="2"/>
      <scheme val="minor"/>
    </font>
    <font>
      <sz val="11"/>
      <color theme="1" tint="0.24994659260841701"/>
      <name val="Trebuchet MS"/>
      <family val="2"/>
      <scheme val="minor"/>
    </font>
    <font>
      <sz val="26"/>
      <color theme="0"/>
      <name val="Times New Roman"/>
      <family val="1"/>
      <scheme val="major"/>
    </font>
    <font>
      <sz val="14"/>
      <color theme="0"/>
      <name val="Times New Roman"/>
      <family val="1"/>
      <scheme val="major"/>
    </font>
    <font>
      <sz val="11"/>
      <color theme="0"/>
      <name val="Trebuchet MS"/>
      <family val="2"/>
      <scheme val="minor"/>
    </font>
    <font>
      <sz val="11"/>
      <color theme="1" tint="0.24994659260841701"/>
      <name val="Times New Roman"/>
      <family val="1"/>
      <scheme val="major"/>
    </font>
    <font>
      <i/>
      <sz val="11"/>
      <color theme="0"/>
      <name val="Trebuchet MS"/>
      <family val="2"/>
      <scheme val="minor"/>
    </font>
    <font>
      <sz val="11"/>
      <color theme="1" tint="0.34998626667073579"/>
      <name val="Trebuchet MS"/>
      <family val="2"/>
      <scheme val="min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4">
    <fill>
      <patternFill patternType="none"/>
    </fill>
    <fill>
      <patternFill patternType="gray125"/>
    </fill>
    <fill>
      <patternFill patternType="solid">
        <fgColor theme="6"/>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n">
        <color rgb="FFB2B2B2"/>
      </left>
      <right style="thin">
        <color rgb="FFB2B2B2"/>
      </right>
      <top style="thin">
        <color rgb="FFB2B2B2"/>
      </top>
      <bottom style="thin">
        <color rgb="FFB2B2B2"/>
      </bottom>
      <diagonal/>
    </border>
    <border>
      <left/>
      <right/>
      <top style="thick">
        <color theme="6" tint="-0.499984740745262"/>
      </top>
      <bottom/>
      <diagonal/>
    </border>
    <border>
      <left style="thick">
        <color theme="0"/>
      </left>
      <right/>
      <top/>
      <bottom style="thick">
        <color theme="6"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8" fillId="2" borderId="0" applyNumberFormat="0" applyBorder="0" applyAlignment="0" applyProtection="0"/>
    <xf numFmtId="0" fontId="3" fillId="0" borderId="0" applyNumberFormat="0" applyFill="0" applyBorder="0" applyAlignment="0" applyProtection="0"/>
    <xf numFmtId="0" fontId="9" fillId="2" borderId="0" applyNumberFormat="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7" applyNumberFormat="0" applyAlignment="0" applyProtection="0"/>
    <xf numFmtId="0" fontId="14" fillId="0" borderId="10" applyNumberFormat="0" applyFill="0" applyAlignment="0" applyProtection="0"/>
    <xf numFmtId="0" fontId="3" fillId="0" borderId="11" applyNumberFormat="0" applyFill="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2" applyNumberFormat="0" applyAlignment="0" applyProtection="0"/>
    <xf numFmtId="0" fontId="19" fillId="8" borderId="13" applyNumberFormat="0" applyAlignment="0" applyProtection="0"/>
    <xf numFmtId="0" fontId="20" fillId="8" borderId="12" applyNumberFormat="0" applyAlignment="0" applyProtection="0"/>
    <xf numFmtId="0" fontId="21" fillId="0" borderId="14" applyNumberFormat="0" applyFill="0" applyAlignment="0" applyProtection="0"/>
    <xf numFmtId="0" fontId="22" fillId="9"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0">
    <xf numFmtId="0" fontId="0" fillId="0" borderId="0" xfId="0">
      <alignment vertical="center" wrapText="1"/>
    </xf>
    <xf numFmtId="0" fontId="8" fillId="2" borderId="0" xfId="1" applyAlignment="1">
      <alignment vertical="center"/>
    </xf>
    <xf numFmtId="0" fontId="0" fillId="0" borderId="0" xfId="0" applyAlignment="1">
      <alignment horizontal="center" vertical="center"/>
    </xf>
    <xf numFmtId="0" fontId="8"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8" fillId="2" borderId="0" xfId="1" applyAlignment="1">
      <alignment horizontal="left" vertical="center" indent="2"/>
    </xf>
    <xf numFmtId="0" fontId="5" fillId="0" borderId="0" xfId="2" applyFont="1" applyAlignment="1">
      <alignment horizontal="right" vertical="center" indent="1"/>
    </xf>
    <xf numFmtId="0" fontId="0" fillId="0" borderId="0" xfId="0" applyAlignment="1">
      <alignment vertical="top"/>
    </xf>
    <xf numFmtId="0" fontId="2" fillId="0" borderId="4" xfId="0" applyFont="1" applyBorder="1" applyAlignment="1">
      <alignment horizontal="left" vertical="center" indent="1"/>
    </xf>
    <xf numFmtId="0" fontId="7" fillId="0" borderId="6" xfId="0" applyFont="1" applyBorder="1" applyAlignment="1">
      <alignment horizontal="center" vertical="center"/>
    </xf>
    <xf numFmtId="0" fontId="6" fillId="0" borderId="6" xfId="0" applyFont="1" applyBorder="1" applyAlignment="1">
      <alignment vertical="center"/>
    </xf>
    <xf numFmtId="0" fontId="0" fillId="0" borderId="0" xfId="0" applyAlignment="1">
      <alignment vertical="center"/>
    </xf>
    <xf numFmtId="0" fontId="12" fillId="2" borderId="5" xfId="1" applyFont="1" applyBorder="1" applyAlignment="1">
      <alignment horizontal="left" vertical="center" wrapText="1" indent="1"/>
    </xf>
    <xf numFmtId="0" fontId="0" fillId="0" borderId="0" xfId="0" applyAlignment="1">
      <alignment horizontal="center" vertical="center" wrapText="1"/>
    </xf>
    <xf numFmtId="0" fontId="0" fillId="0" borderId="0" xfId="0" applyAlignment="1">
      <alignment horizontal="left" vertical="center" wrapText="1"/>
    </xf>
    <xf numFmtId="0" fontId="9" fillId="2" borderId="0" xfId="3" applyAlignment="1">
      <alignment horizontal="left" vertical="center" wrapText="1"/>
    </xf>
    <xf numFmtId="0" fontId="0" fillId="2" borderId="0" xfId="0" applyFill="1">
      <alignment vertical="center" wrapText="1"/>
    </xf>
    <xf numFmtId="0" fontId="0" fillId="0" borderId="3" xfId="0" applyBorder="1" applyAlignment="1">
      <alignment horizontal="center" vertical="top"/>
    </xf>
    <xf numFmtId="0" fontId="4" fillId="0" borderId="1" xfId="0" applyFont="1" applyBorder="1" applyAlignment="1"/>
    <xf numFmtId="0" fontId="4" fillId="0" borderId="2" xfId="0" applyFont="1" applyBorder="1" applyAlignment="1"/>
    <xf numFmtId="0" fontId="13" fillId="0" borderId="0" xfId="0" applyFont="1" applyAlignment="1">
      <alignment horizontal="center" vertical="top" wrapText="1"/>
    </xf>
    <xf numFmtId="0" fontId="9" fillId="2" borderId="5" xfId="3" applyBorder="1" applyAlignment="1">
      <alignment horizontal="left" vertical="center" wrapText="1"/>
    </xf>
    <xf numFmtId="0" fontId="9" fillId="2" borderId="0" xfId="3" applyAlignment="1">
      <alignment horizontal="left" vertical="center" wrapTex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8" fillId="2" borderId="0" xfId="1" applyAlignment="1">
      <alignment horizontal="left" vertical="center" indent="1"/>
    </xf>
    <xf numFmtId="0" fontId="8" fillId="2" borderId="0" xfId="1" applyAlignment="1">
      <alignment horizontal="left" vertical="center" indent="2"/>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2" builtinId="26" customBuiltin="1"/>
    <cellStyle name="Cálculo" xfId="17" builtinId="22" customBuiltin="1"/>
    <cellStyle name="Celda de comprobación" xfId="19" builtinId="23" customBuiltin="1"/>
    <cellStyle name="Celda vinculada" xfId="18" builtinId="24" customBuiltin="1"/>
    <cellStyle name="Encabezado 1" xfId="3" builtinId="16" customBuiltin="1"/>
    <cellStyle name="Encabezado 4" xfId="2"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5" builtinId="20" customBuiltin="1"/>
    <cellStyle name="Incorrecto" xfId="13" builtinId="27" customBuiltin="1"/>
    <cellStyle name="Millares" xfId="4" builtinId="3" customBuiltin="1"/>
    <cellStyle name="Millares [0]" xfId="5" builtinId="6" customBuiltin="1"/>
    <cellStyle name="Moneda" xfId="6" builtinId="4" customBuiltin="1"/>
    <cellStyle name="Moneda [0]" xfId="7" builtinId="7" customBuiltin="1"/>
    <cellStyle name="Neutral" xfId="14" builtinId="28" customBuiltin="1"/>
    <cellStyle name="Normal" xfId="0" builtinId="0" customBuiltin="1"/>
    <cellStyle name="Notas" xfId="9" builtinId="10" customBuiltin="1"/>
    <cellStyle name="Porcentaje" xfId="8" builtinId="5" customBuiltin="1"/>
    <cellStyle name="Salida" xfId="16" builtinId="21" customBuiltin="1"/>
    <cellStyle name="Texto de advertencia" xfId="20" builtinId="11" customBuiltin="1"/>
    <cellStyle name="Texto explicativo" xfId="21" builtinId="53" customBuiltin="1"/>
    <cellStyle name="Título" xfId="1" builtinId="15" customBuiltin="1"/>
    <cellStyle name="Título 2" xfId="10" builtinId="17" customBuiltin="1"/>
    <cellStyle name="Título 3" xfId="11" builtinId="18" customBuiltin="1"/>
    <cellStyle name="Total" xfId="22" builtinId="25" customBuiltin="1"/>
  </cellStyles>
  <dxfs count="37">
    <dxf>
      <alignment horizontal="center"/>
    </dxf>
    <dxf>
      <fill>
        <patternFill patternType="none">
          <bgColor auto="1"/>
        </patternFill>
      </fill>
    </dxf>
    <dxf>
      <alignment horizontal="center" inden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tableStyle name="Lista de cursos" pivot="0" count="3" xr9:uid="{00000000-0011-0000-FFFF-FFFF00000000}">
      <tableStyleElement type="wholeTable" dxfId="36"/>
      <tableStyleElement type="headerRow" dxfId="35"/>
      <tableStyleElement type="secondRowStripe" dxfId="34"/>
    </tableStyle>
    <tableStyle name="Resumen de requisitos de créditos" pivot="0" count="3" xr9:uid="{00000000-0011-0000-FFFF-FFFF01000000}">
      <tableStyleElement type="wholeTable" dxfId="33"/>
      <tableStyleElement type="headerRow" dxfId="32"/>
      <tableStyleElement type="totalRow" dxfId="31"/>
    </tableStyle>
    <tableStyle name="Resumen del semestre" table="0" count="3" xr9:uid="{00000000-0011-0000-FFFF-FFFF02000000}">
      <tableStyleElement type="headerRow" dxfId="30"/>
      <tableStyleElement type="totalRow" dxfId="29"/>
      <tableStyleElement type="secondRowStripe" dxfId="2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[Office_35054956_TF00000034.xlsx]Datos de resumen del semestre!TablaDinámicaDeResumenDeSemestre</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'Datos de resumen del semestre'!$B$4</c:f>
              <c:strCache>
                <c:ptCount val="1"/>
                <c:pt idx="0">
                  <c:v>CRÉDITOS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'Datos de resumen del semestre'!$A$5:$A$10</c:f>
              <c:strCache>
                <c:ptCount val="5"/>
                <c:pt idx="0">
                  <c:v>Semestre 1</c:v>
                </c:pt>
                <c:pt idx="1">
                  <c:v>Semestre 2</c:v>
                </c:pt>
                <c:pt idx="2">
                  <c:v>Semestre 3</c:v>
                </c:pt>
                <c:pt idx="3">
                  <c:v>Semestre 4</c:v>
                </c:pt>
                <c:pt idx="4">
                  <c:v>Semestre 5</c:v>
                </c:pt>
              </c:strCache>
            </c:strRef>
          </c:cat>
          <c:val>
            <c:numRef>
              <c:f>'Datos de resumen del semestre'!$B$5:$B$10</c:f>
              <c:numCache>
                <c:formatCode>General</c:formatCode>
                <c:ptCount val="5"/>
                <c:pt idx="0">
                  <c:v>30</c:v>
                </c:pt>
                <c:pt idx="1">
                  <c:v>20</c:v>
                </c:pt>
                <c:pt idx="2">
                  <c:v>9</c:v>
                </c:pt>
                <c:pt idx="3">
                  <c:v>4</c:v>
                </c:pt>
                <c:pt idx="4">
                  <c:v>2</c:v>
                </c:pt>
              </c:numCache>
            </c:numRef>
          </c:val>
          <c:extLst>
            <c:ext xmlns:c16="http://schemas.microsoft.com/office/drawing/2014/chart" uri="{C3380CC4-5D6E-409C-BE32-E72D297353CC}">
              <c16:uniqueId val="{00000000-E35D-447E-BECC-685148EE9EC0}"/>
            </c:ext>
          </c:extLst>
        </c:ser>
        <c:ser>
          <c:idx val="1"/>
          <c:order val="1"/>
          <c:tx>
            <c:strRef>
              <c:f>'Datos de resumen del semestre'!$C$4</c:f>
              <c:strCache>
                <c:ptCount val="1"/>
                <c:pt idx="0">
                  <c:v>CLASES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'Datos de resumen del semestre'!$A$5:$A$10</c:f>
              <c:strCache>
                <c:ptCount val="5"/>
                <c:pt idx="0">
                  <c:v>Semestre 1</c:v>
                </c:pt>
                <c:pt idx="1">
                  <c:v>Semestre 2</c:v>
                </c:pt>
                <c:pt idx="2">
                  <c:v>Semestre 3</c:v>
                </c:pt>
                <c:pt idx="3">
                  <c:v>Semestre 4</c:v>
                </c:pt>
                <c:pt idx="4">
                  <c:v>Semestre 5</c:v>
                </c:pt>
              </c:strCache>
            </c:strRef>
          </c:cat>
          <c:val>
            <c:numRef>
              <c:f>'Datos de resumen del semestre'!$C$5:$C$10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35D-447E-BECC-685148EE9EC0}"/>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82118533221618584"/>
          <c:y val="0.22643199011888224"/>
          <c:w val="0.17881459543572778"/>
          <c:h val="0.2296315634342498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rebuchet MS (Cuerpo)"/>
              <a:ea typeface=""/>
              <a:cs typeface=""/>
            </a:defRPr>
          </a:pPr>
          <a:endParaRPr lang="es-ES"/>
        </a:p>
      </c:txPr>
    </c:legend>
    <c:plotVisOnly val="1"/>
    <c:dispBlanksAs val="gap"/>
    <c:showDLblsOverMax val="0"/>
  </c:chart>
  <c:spPr>
    <a:noFill/>
    <a:ln w="9525" cap="flat" cmpd="sng" algn="ctr">
      <a:noFill/>
      <a:round/>
    </a:ln>
    <a:effectLst/>
  </c:spPr>
  <c:txPr>
    <a:bodyPr/>
    <a:lstStyle/>
    <a:p>
      <a:pPr>
        <a:defRPr>
          <a:latin typeface="+mn-lt"/>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3</xdr:row>
      <xdr:rowOff>381000</xdr:rowOff>
    </xdr:from>
    <xdr:to>
      <xdr:col>1</xdr:col>
      <xdr:colOff>1722120</xdr:colOff>
      <xdr:row>8</xdr:row>
      <xdr:rowOff>171450</xdr:rowOff>
    </xdr:to>
    <xdr:graphicFrame macro="">
      <xdr:nvGraphicFramePr>
        <xdr:cNvPr id="2" name="ResumenDelSemestre" descr="Gráfico de barras que muestra los créditos totales y las clases para cada semestr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643.695676736112" createdVersion="6" refreshedVersion="6" minRefreshableVersion="3" recordCount="27" xr:uid="{00000000-000A-0000-FFFF-FFFF0D000000}">
  <cacheSource type="worksheet">
    <worksheetSource name="Cursos"/>
  </cacheSource>
  <cacheFields count="6">
    <cacheField name="TÍTULO DEL CURSO" numFmtId="0">
      <sharedItems/>
    </cacheField>
    <cacheField name="CURSO N.º" numFmtId="0">
      <sharedItems/>
    </cacheField>
    <cacheField name="REQUISITO DE TÍTULO" numFmtId="0">
      <sharedItems/>
    </cacheField>
    <cacheField name="CRÉDITOS" numFmtId="0">
      <sharedItems containsSemiMixedTypes="0" containsString="0" containsNumber="1" containsInteger="1" minValue="2" maxValue="4"/>
    </cacheField>
    <cacheField name="¿COMPLETADO?" numFmtId="0">
      <sharedItems containsBlank="1"/>
    </cacheField>
    <cacheField name="SEMESTRE" numFmtId="0">
      <sharedItems count="5">
        <s v="Semestre 1"/>
        <s v="Semestre 3"/>
        <s v="Semestre 2"/>
        <s v="Semestre 4"/>
        <s v="Semestre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Antropología"/>
    <s v="GEN 108"/>
    <s v="Estudio general"/>
    <n v="4"/>
    <s v="Sí"/>
    <x v="0"/>
  </r>
  <r>
    <s v="Música aplicada"/>
    <s v="MÚ 215"/>
    <s v="Área de especialización académica"/>
    <n v="3"/>
    <m/>
    <x v="1"/>
  </r>
  <r>
    <s v="Historia del arte"/>
    <s v="ART 101"/>
    <s v="Estudio general"/>
    <n v="2"/>
    <s v="Sí"/>
    <x v="0"/>
  </r>
  <r>
    <s v="Historia del arte "/>
    <s v="ART 201"/>
    <s v="Estudio general"/>
    <n v="2"/>
    <s v="Sí"/>
    <x v="2"/>
  </r>
  <r>
    <s v="Habilidades auditivas I"/>
    <s v="MÚS 113"/>
    <s v="Área de especialización académica"/>
    <n v="2"/>
    <s v="Sí"/>
    <x v="0"/>
  </r>
  <r>
    <s v="Habilidades auditivas II"/>
    <s v="MÚS 213"/>
    <s v="Área de especialización académica"/>
    <n v="2"/>
    <s v="Sí"/>
    <x v="2"/>
  </r>
  <r>
    <s v="Habilidades auditivas III"/>
    <s v="MÚS 313"/>
    <s v="Área de especialización académica"/>
    <n v="2"/>
    <m/>
    <x v="1"/>
  </r>
  <r>
    <s v="Habilidades auditivas IV"/>
    <s v="MÚS 413"/>
    <s v="Área de especialización académica"/>
    <n v="2"/>
    <m/>
    <x v="3"/>
  </r>
  <r>
    <s v="Dirección I"/>
    <s v="MÚS 114"/>
    <s v="Área de especialización académica"/>
    <n v="2"/>
    <s v="Sí"/>
    <x v="0"/>
  </r>
  <r>
    <s v="Inglés escrito"/>
    <s v="ING 101"/>
    <s v="Estudio general"/>
    <n v="3"/>
    <s v="Sí"/>
    <x v="0"/>
  </r>
  <r>
    <s v="Inglés escrito"/>
    <s v="ING 201"/>
    <s v="Estudio general"/>
    <n v="3"/>
    <s v="Sí"/>
    <x v="2"/>
  </r>
  <r>
    <s v="Forma y análisis"/>
    <s v="MÚS 214"/>
    <s v="Área de especialización académica"/>
    <n v="2"/>
    <s v="Sí"/>
    <x v="2"/>
  </r>
  <r>
    <s v="Introducción a la Antropología"/>
    <s v="GEN 208"/>
    <s v="Estudio general"/>
    <n v="3"/>
    <s v="Sí"/>
    <x v="2"/>
  </r>
  <r>
    <s v="Matemáticas 101"/>
    <s v="MAT 101"/>
    <s v="Estudio general"/>
    <n v="3"/>
    <s v="Sí"/>
    <x v="0"/>
  </r>
  <r>
    <s v="Historia de la música en la civilización occidental I"/>
    <s v="MÚS 101"/>
    <s v="Área de especialización académica"/>
    <n v="2"/>
    <s v="Sí"/>
    <x v="0"/>
  </r>
  <r>
    <s v="Historia de la música en la civilización occidental II"/>
    <s v="MÚS 201"/>
    <s v="Área de especialización académica"/>
    <n v="2"/>
    <s v="Sí"/>
    <x v="0"/>
  </r>
  <r>
    <s v="Teoría musical I"/>
    <s v="MÚS 110"/>
    <s v="Área de especialización académica"/>
    <n v="2"/>
    <s v="Sí"/>
    <x v="2"/>
  </r>
  <r>
    <s v="Teoría musical II"/>
    <s v="MÚS 210"/>
    <s v="Área de especialización académica"/>
    <n v="2"/>
    <s v="Sí"/>
    <x v="1"/>
  </r>
  <r>
    <s v="Teoría musical III"/>
    <s v="MÚS 310"/>
    <s v="Área de especialización académica"/>
    <n v="2"/>
    <m/>
    <x v="3"/>
  </r>
  <r>
    <s v="Teoría musical IV"/>
    <s v="MÚS 410"/>
    <s v="Área de especialización académica"/>
    <n v="2"/>
    <m/>
    <x v="4"/>
  </r>
  <r>
    <s v="Clase de piano"/>
    <s v="MÚS 109"/>
    <s v="Área de especialización académica"/>
    <n v="2"/>
    <s v="Sí"/>
    <x v="0"/>
  </r>
  <r>
    <s v="Ciencias Sociales 101"/>
    <s v="SOC 101"/>
    <s v="Estudio general"/>
    <n v="3"/>
    <s v="Sí"/>
    <x v="0"/>
  </r>
  <r>
    <s v="Estudios Sociales 101"/>
    <s v="SOC 201"/>
    <s v="Estudio general"/>
    <n v="3"/>
    <s v="Sí"/>
    <x v="0"/>
  </r>
  <r>
    <s v="El mundo del jazz"/>
    <s v="MÚS 105"/>
    <s v="Curso optativo"/>
    <n v="4"/>
    <s v="Sí"/>
    <x v="2"/>
  </r>
  <r>
    <s v="El mundo de la música I"/>
    <s v="MÚS 112"/>
    <s v="Área de especialización académica"/>
    <n v="2"/>
    <s v="Sí"/>
    <x v="0"/>
  </r>
  <r>
    <s v="El mundo de la música II"/>
    <s v="MÚS 212"/>
    <s v="Área de especialización académica"/>
    <n v="2"/>
    <s v="Sí"/>
    <x v="2"/>
  </r>
  <r>
    <s v="El mundo de la música III"/>
    <s v="MÚS 213"/>
    <s v="Área de especialización académica"/>
    <n v="2"/>
    <s v="No"/>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DeResumenDeSemestre" cacheId="0" applyNumberFormats="0" applyBorderFormats="0" applyFontFormats="0" applyPatternFormats="0" applyAlignmentFormats="0" applyWidthHeightFormats="1" dataCaption="Values" grandTotalCaption="TOTAL" updatedVersion="6" minRefreshableVersion="3" itemPrintTitles="1" createdVersion="4" indent="0" outline="1" outlineData="1" multipleFieldFilters="0" chartFormat="21" rowHeaderCaption="SEMESTER">
  <location ref="A4:C10" firstHeaderRow="0" firstDataRow="1" firstDataCol="1"/>
  <pivotFields count="6">
    <pivotField dataField="1" showAll="0"/>
    <pivotField showAll="0"/>
    <pivotField showAll="0"/>
    <pivotField dataField="1" showAll="0"/>
    <pivotField showAll="0"/>
    <pivotField axis="axisRow" showAll="0">
      <items count="6">
        <item x="0"/>
        <item x="2"/>
        <item x="1"/>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ÉDITOS " fld="3" baseField="5" baseItem="0"/>
    <dataField name="CLASES " fld="0" subtotal="count" baseField="5" baseItem="0"/>
  </dataFields>
  <formats count="3">
    <format dxfId="2">
      <pivotArea outline="0" collapsedLevelsAreSubtotals="1" fieldPosition="0"/>
    </format>
    <format dxfId="1">
      <pivotArea type="all" dataOnly="0" outline="0" fieldPosition="0"/>
    </format>
    <format dxfId="0">
      <pivotArea dataOnly="0" labelOnly="1" outline="0" fieldPosition="0">
        <references count="1">
          <reference field="4294967294" count="2">
            <x v="0"/>
            <x v="1"/>
          </reference>
        </references>
      </pivotArea>
    </format>
  </formats>
  <chartFormats count="2">
    <chartFormat chart="16" format="4" series="1">
      <pivotArea type="data" outline="0" fieldPosition="0">
        <references count="1">
          <reference field="4294967294" count="1" selected="0">
            <x v="0"/>
          </reference>
        </references>
      </pivotArea>
    </chartFormat>
    <chartFormat chart="16" format="5" series="1">
      <pivotArea type="data" outline="0" fieldPosition="0">
        <references count="1">
          <reference field="4294967294" count="1" selected="0">
            <x v="1"/>
          </reference>
        </references>
      </pivotArea>
    </chartFormat>
  </chartFormats>
  <pivotTableStyleInfo name="Resumen del semestre" showRowHeaders="1" showColHeaders="1" showRowStripes="1" showColStripes="0" showLastColumn="1"/>
  <extLst>
    <ext xmlns:x14="http://schemas.microsoft.com/office/spreadsheetml/2009/9/main" uri="{962EF5D1-5CA2-4c93-8EF4-DBF5C05439D2}">
      <x14:pivotTableDefinition xmlns:xm="http://schemas.microsoft.com/office/excel/2006/main" altTextSummary="Esta Tabla dinámica calcula los créditos totales y las clases por semestr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quisitosDeTítulo" displayName="RequisitosDeTítulo" ref="C4:F9" totalsRowCount="1" headerRowDxfId="27" dataDxfId="25" totalsRowDxfId="24" headerRowBorderDxfId="26">
  <tableColumns count="4">
    <tableColumn id="1" xr3:uid="{00000000-0010-0000-0000-000001000000}" name="REQUISITOS DE CRÉDITOS" totalsRowLabel="TOTALES" dataDxfId="23" totalsRowDxfId="22"/>
    <tableColumn id="2" xr3:uid="{00000000-0010-0000-0000-000002000000}" name="TOTAL" totalsRowFunction="sum" dataDxfId="21" totalsRowDxfId="20"/>
    <tableColumn id="3" xr3:uid="{00000000-0010-0000-0000-000003000000}" name="ACUMULADO" totalsRowFunction="sum" dataDxfId="19" totalsRowDxfId="18">
      <calculatedColumnFormula>IFERROR(SUMIFS(Cursos[CRÉDITOS],Cursos[REQUISITO DE TÍTULO],RequisitosDeTítulo[[#This Row],[REQUISITOS DE CRÉDITOS]],Cursos[¿COMPLETADO?],"=Sí"),"")</calculatedColumnFormula>
    </tableColumn>
    <tableColumn id="4" xr3:uid="{00000000-0010-0000-0000-000004000000}" name="NECESARIO" totalsRowFunction="sum" dataDxfId="17" totalsRowDxfId="16">
      <calculatedColumnFormula>IFERROR(RequisitosDeTítulo[[#This Row],[TOTAL]]-RequisitosDeTítulo[[#This Row],[ACUMULADO]],"")</calculatedColumnFormula>
    </tableColumn>
  </tableColumns>
  <tableStyleInfo name="Resumen de requisitos de créditos" showFirstColumn="0" showLastColumn="0" showRowStripes="0" showColumnStripes="1"/>
  <extLst>
    <ext xmlns:x14="http://schemas.microsoft.com/office/spreadsheetml/2009/9/main" uri="{504A1905-F514-4f6f-8877-14C23A59335A}">
      <x14:table altTextSummary="Lista de requisitos de créditos, como Especialización académica, junto con los créditos totales, créditos acumulados y créditos necesario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ursos" displayName="Cursos" ref="A2:F29" headerRowDxfId="15">
  <autoFilter ref="A2:F29" xr:uid="{00000000-0009-0000-0100-000004000000}"/>
  <sortState xmlns:xlrd2="http://schemas.microsoft.com/office/spreadsheetml/2017/richdata2" ref="A3:F28">
    <sortCondition ref="A2:A27"/>
    <sortCondition ref="B2:B27"/>
  </sortState>
  <tableColumns count="6">
    <tableColumn id="1" xr3:uid="{00000000-0010-0000-0100-000001000000}" name="TÍTULO DEL CURSO" totalsRowLabel="Total" dataDxfId="14" totalsRowDxfId="13"/>
    <tableColumn id="2" xr3:uid="{00000000-0010-0000-0100-000002000000}" name="CURSO N.º" dataDxfId="12" totalsRowDxfId="11"/>
    <tableColumn id="3" xr3:uid="{00000000-0010-0000-0100-000003000000}" name="REQUISITO DE TÍTULO" dataDxfId="10" totalsRowDxfId="9"/>
    <tableColumn id="4" xr3:uid="{00000000-0010-0000-0100-000004000000}" name="CRÉDITOS" dataDxfId="8" totalsRowDxfId="7"/>
    <tableColumn id="6" xr3:uid="{00000000-0010-0000-0100-000006000000}" name="¿COMPLETADO?" dataDxfId="6" totalsRowDxfId="5"/>
    <tableColumn id="5" xr3:uid="{00000000-0010-0000-0100-000005000000}" name="SEMESTRE" totalsRowFunction="count" dataDxfId="4" totalsRowDxfId="3"/>
  </tableColumns>
  <tableStyleInfo name="Lista de cursos" showFirstColumn="0" showLastColumn="0" showRowStripes="1" showColumnStripes="0"/>
  <extLst>
    <ext xmlns:x14="http://schemas.microsoft.com/office/spreadsheetml/2009/9/main" uri="{504A1905-F514-4f6f-8877-14C23A59335A}">
      <x14:table altTextSummary="Escribe el Título del curso, el Número del curso, Créditos y Número de semestre en esta tabla. Selecciona Sí o No para Completado y los Requisitos de título."/>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F12"/>
  <sheetViews>
    <sheetView showGridLines="0" tabSelected="1" zoomScaleNormal="100" workbookViewId="0">
      <selection sqref="A1:B3"/>
    </sheetView>
  </sheetViews>
  <sheetFormatPr baseColWidth="10" defaultColWidth="9" defaultRowHeight="30" customHeight="1" x14ac:dyDescent="0.3"/>
  <cols>
    <col min="1" max="1" width="42.5" customWidth="1"/>
    <col min="2" max="2" width="31" customWidth="1"/>
    <col min="3" max="3" width="32.5" customWidth="1"/>
    <col min="4" max="4" width="19.25" customWidth="1"/>
    <col min="5" max="5" width="23.25" customWidth="1"/>
    <col min="6" max="6" width="22.125" customWidth="1"/>
    <col min="7" max="7" width="2.5" customWidth="1"/>
  </cols>
  <sheetData>
    <row r="1" spans="1:6" ht="6.75" customHeight="1" x14ac:dyDescent="0.3">
      <c r="A1" s="28" t="s">
        <v>0</v>
      </c>
      <c r="B1" s="28"/>
      <c r="C1" s="17"/>
      <c r="D1" s="17"/>
      <c r="E1" s="17"/>
      <c r="F1" s="17"/>
    </row>
    <row r="2" spans="1:6" ht="51" customHeight="1" x14ac:dyDescent="0.3">
      <c r="A2" s="28"/>
      <c r="B2" s="28"/>
      <c r="C2" s="22" t="s">
        <v>84</v>
      </c>
      <c r="D2" s="23"/>
      <c r="E2" s="23"/>
      <c r="F2" s="23"/>
    </row>
    <row r="3" spans="1:6" ht="6.75" customHeight="1" x14ac:dyDescent="0.3">
      <c r="A3" s="28"/>
      <c r="B3" s="28"/>
      <c r="C3" s="16"/>
      <c r="D3" s="16"/>
      <c r="E3" s="16"/>
      <c r="F3" s="16"/>
    </row>
    <row r="4" spans="1:6" ht="36" customHeight="1" thickBot="1" x14ac:dyDescent="0.35">
      <c r="A4" s="24" t="s">
        <v>1</v>
      </c>
      <c r="B4" s="25"/>
      <c r="C4" s="11" t="s">
        <v>4</v>
      </c>
      <c r="D4" s="10" t="s">
        <v>11</v>
      </c>
      <c r="E4" s="10" t="s">
        <v>13</v>
      </c>
      <c r="F4" s="10" t="s">
        <v>14</v>
      </c>
    </row>
    <row r="5" spans="1:6" ht="30" customHeight="1" thickTop="1" x14ac:dyDescent="0.3">
      <c r="A5" s="26" t="s">
        <v>2</v>
      </c>
      <c r="B5" s="26"/>
      <c r="C5" t="s">
        <v>5</v>
      </c>
      <c r="D5" s="2">
        <v>54</v>
      </c>
      <c r="E5" s="2">
        <f>IFERROR(SUMIFS(Cursos[CRÉDITOS],Cursos[REQUISITO DE TÍTULO],RequisitosDeTítulo[[#This Row],[REQUISITOS DE CRÉDITOS]],Cursos[¿COMPLETADO?],"=Sí"),"")</f>
        <v>22</v>
      </c>
      <c r="F5" s="2">
        <f>IFERROR(RequisitosDeTítulo[[#This Row],[TOTAL]]-RequisitosDeTítulo[[#This Row],[ACUMULADO]],"")</f>
        <v>32</v>
      </c>
    </row>
    <row r="6" spans="1:6" ht="30" customHeight="1" x14ac:dyDescent="0.3">
      <c r="A6" s="27"/>
      <c r="B6" s="27"/>
      <c r="C6" t="s">
        <v>6</v>
      </c>
      <c r="D6" s="2" t="s">
        <v>12</v>
      </c>
      <c r="E6" s="2">
        <f>IFERROR(SUMIFS(Cursos[CRÉDITOS],Cursos[REQUISITO DE TÍTULO],RequisitosDeTítulo[[#This Row],[REQUISITOS DE CRÉDITOS]],Cursos[¿COMPLETADO?],"=Sí"),"")</f>
        <v>0</v>
      </c>
      <c r="F6" s="2" t="str">
        <f>IFERROR(RequisitosDeTítulo[[#This Row],[TOTAL]]-RequisitosDeTítulo[[#This Row],[ACUMULADO]],"")</f>
        <v/>
      </c>
    </row>
    <row r="7" spans="1:6" ht="30" customHeight="1" x14ac:dyDescent="0.3">
      <c r="A7" s="27"/>
      <c r="B7" s="27"/>
      <c r="C7" t="s">
        <v>7</v>
      </c>
      <c r="D7" s="2">
        <v>4</v>
      </c>
      <c r="E7" s="2">
        <f>IFERROR(SUMIFS(Cursos[CRÉDITOS],Cursos[REQUISITO DE TÍTULO],RequisitosDeTítulo[[#This Row],[REQUISITOS DE CRÉDITOS]],Cursos[¿COMPLETADO?],"=Sí"),"")</f>
        <v>4</v>
      </c>
      <c r="F7" s="2">
        <f>IFERROR(RequisitosDeTítulo[[#This Row],[TOTAL]]-RequisitosDeTítulo[[#This Row],[ACUMULADO]],"")</f>
        <v>0</v>
      </c>
    </row>
    <row r="8" spans="1:6" ht="30" customHeight="1" x14ac:dyDescent="0.3">
      <c r="A8" s="27"/>
      <c r="B8" s="27"/>
      <c r="C8" t="s">
        <v>8</v>
      </c>
      <c r="D8" s="2">
        <v>66</v>
      </c>
      <c r="E8" s="2">
        <f>IFERROR(SUMIFS(Cursos[CRÉDITOS],Cursos[REQUISITO DE TÍTULO],RequisitosDeTítulo[[#This Row],[REQUISITOS DE CRÉDITOS]],Cursos[¿COMPLETADO?],"=Sí"),"")</f>
        <v>26</v>
      </c>
      <c r="F8" s="2">
        <f>IFERROR(RequisitosDeTítulo[[#This Row],[TOTAL]]-RequisitosDeTítulo[[#This Row],[ACUMULADO]],"")</f>
        <v>40</v>
      </c>
    </row>
    <row r="9" spans="1:6" ht="30" customHeight="1" x14ac:dyDescent="0.3">
      <c r="A9" s="27"/>
      <c r="B9" s="27"/>
      <c r="C9" s="12" t="s">
        <v>9</v>
      </c>
      <c r="D9" s="2">
        <f>SUBTOTAL(109,RequisitosDeTítulo[TOTAL])</f>
        <v>124</v>
      </c>
      <c r="E9" s="2">
        <f>SUBTOTAL(109,RequisitosDeTítulo[ACUMULADO])</f>
        <v>52</v>
      </c>
      <c r="F9" s="2">
        <f>SUBTOTAL(109,RequisitosDeTítulo[NECESARIO])</f>
        <v>72</v>
      </c>
    </row>
    <row r="10" spans="1:6" ht="30" customHeight="1" x14ac:dyDescent="0.3">
      <c r="A10" s="27"/>
      <c r="B10" s="27"/>
    </row>
    <row r="11" spans="1:6" ht="30" customHeight="1" x14ac:dyDescent="0.3">
      <c r="A11" s="21" t="s">
        <v>3</v>
      </c>
      <c r="B11" s="21"/>
      <c r="C11" s="7" t="s">
        <v>10</v>
      </c>
      <c r="D11" s="19">
        <f>CréditosAcumulados</f>
        <v>52</v>
      </c>
      <c r="E11" s="20"/>
      <c r="F11" s="9" t="str">
        <f>TEXT(RequisitosDeTítulo[[#Totals],[ACUMULADO]]/RequisitosDeTítulo[[#Totals],[TOTAL]],"##%")&amp;" COMPLETADO!"</f>
        <v>42% COMPLETADO!</v>
      </c>
    </row>
    <row r="12" spans="1:6" ht="39" customHeight="1" x14ac:dyDescent="0.3">
      <c r="A12" s="21"/>
      <c r="B12" s="21"/>
      <c r="D12" s="18" t="str">
        <f>IF(CréditosAcumulados&gt;=(CréditosNecesarios)," ¡Felicitaciones!",IF(CréditosAcumulados&gt;=(CréditosNecesarios*0.75)," Ya no falta tanto.",IF(CréditosAcumulados&gt;=(CréditosNecesarios*0.5)," Ya lograste la mitad de tu objetivo.",IF(CréditosAcumulados&gt;=(CréditosNecesarios*0.25)," ¡Sigue trabajando así!",""))))</f>
        <v xml:space="preserve"> ¡Sigue trabajando así!</v>
      </c>
      <c r="E12" s="18"/>
      <c r="F12" s="8"/>
    </row>
  </sheetData>
  <mergeCells count="7">
    <mergeCell ref="D12:E12"/>
    <mergeCell ref="D11:E11"/>
    <mergeCell ref="A11:B12"/>
    <mergeCell ref="C2:F2"/>
    <mergeCell ref="A4:B4"/>
    <mergeCell ref="A5:B10"/>
    <mergeCell ref="A1:B3"/>
  </mergeCells>
  <conditionalFormatting sqref="D11">
    <cfRule type="dataBar" priority="2">
      <dataBar showValue="0">
        <cfvo type="num" val="0"/>
        <cfvo type="formula" val="CréditosNecesarios"/>
        <color theme="4"/>
      </dataBar>
      <extLst>
        <ext xmlns:x14="http://schemas.microsoft.com/office/spreadsheetml/2009/9/main" uri="{B025F937-C7B1-47D3-B67F-A62EFF666E3E}">
          <x14:id>{0E8AC252-64E9-4193-84AB-25278FC57BE6}</x14:id>
        </ext>
      </extLst>
    </cfRule>
  </conditionalFormatting>
  <conditionalFormatting sqref="E5">
    <cfRule type="dataBar" priority="8">
      <dataBar>
        <cfvo type="num" val="0"/>
        <cfvo type="num" val="$D$5"/>
        <color theme="4"/>
      </dataBar>
      <extLst>
        <ext xmlns:x14="http://schemas.microsoft.com/office/spreadsheetml/2009/9/main" uri="{B025F937-C7B1-47D3-B67F-A62EFF666E3E}">
          <x14:id>{441F2552-7088-4550-9457-3B58280E2DBC}</x14:id>
        </ext>
      </extLst>
    </cfRule>
  </conditionalFormatting>
  <conditionalFormatting sqref="E6">
    <cfRule type="dataBar" priority="7">
      <dataBar>
        <cfvo type="num" val="0"/>
        <cfvo type="num" val="$D$6"/>
        <color theme="4"/>
      </dataBar>
      <extLst>
        <ext xmlns:x14="http://schemas.microsoft.com/office/spreadsheetml/2009/9/main" uri="{B025F937-C7B1-47D3-B67F-A62EFF666E3E}">
          <x14:id>{9593B8BC-3718-4747-9E78-F8B7C881F22C}</x14:id>
        </ext>
      </extLst>
    </cfRule>
  </conditionalFormatting>
  <conditionalFormatting sqref="E7">
    <cfRule type="dataBar" priority="6">
      <dataBar>
        <cfvo type="num" val="0"/>
        <cfvo type="num" val="$D$7"/>
        <color theme="4"/>
      </dataBar>
      <extLst>
        <ext xmlns:x14="http://schemas.microsoft.com/office/spreadsheetml/2009/9/main" uri="{B025F937-C7B1-47D3-B67F-A62EFF666E3E}">
          <x14:id>{5305A619-4F89-47F2-AD30-3062E725E2DF}</x14:id>
        </ext>
      </extLst>
    </cfRule>
  </conditionalFormatting>
  <conditionalFormatting sqref="E8">
    <cfRule type="dataBar" priority="5">
      <dataBar>
        <cfvo type="num" val="0"/>
        <cfvo type="num" val="$D$8"/>
        <color theme="4"/>
      </dataBar>
      <extLst>
        <ext xmlns:x14="http://schemas.microsoft.com/office/spreadsheetml/2009/9/main" uri="{B025F937-C7B1-47D3-B67F-A62EFF666E3E}">
          <x14:id>{85CD9A35-E870-4275-913B-838A4F09F192}</x14:id>
        </ext>
      </extLst>
    </cfRule>
  </conditionalFormatting>
  <dataValidations count="11">
    <dataValidation allowBlank="1" showInputMessage="1" showErrorMessage="1" prompt="Escribe el nombre del curso en esta celda y los detalles en la tabla siguiente." sqref="C2" xr:uid="{00000000-0002-0000-0000-000000000000}"/>
    <dataValidation allowBlank="1" showInputMessage="1" showErrorMessage="1" prompt="Escribe los Requisitos del crédito en la columna con este encabezado" sqref="C4" xr:uid="{00000000-0002-0000-0000-000001000000}"/>
    <dataValidation allowBlank="1" showInputMessage="1" showErrorMessage="1" prompt="Escribe los créditos totales en la columna con este encabezado" sqref="D4" xr:uid="{00000000-0002-0000-0000-000002000000}"/>
    <dataValidation allowBlank="1" showInputMessage="1" showErrorMessage="1" prompt="Los créditos acumulados se calculan automáticamente en la columna con este encabezado. La barra de datos se actualiza automáticamente" sqref="E4" xr:uid="{00000000-0002-0000-0000-000003000000}"/>
    <dataValidation allowBlank="1" showInputMessage="1" showErrorMessage="1" prompt="Los CréditosNecesarios se calculan automáticamente en la columna con este encabezado. La marca de verificación aparece cuando el valor es cero. La barra de Progreso general se encuentra en la celda ubicada debajo de esta tabla" sqref="F4" xr:uid="{00000000-0002-0000-0000-000004000000}"/>
    <dataValidation allowBlank="1" showInputMessage="1" showErrorMessage="1" prompt="La barra de Progreso general se encuentra en esta celda. El porcentaje de finalización del curso se actualiza automáticamente en la celda ubicada a la derecha y el mensaje en la celda de abajo." sqref="D11:E11" xr:uid="{00000000-0002-0000-0000-000005000000}"/>
    <dataValidation allowBlank="1" showInputMessage="1" showErrorMessage="1" prompt="La barra de Progreso general se encuentra en la celda de la derecha." sqref="C11" xr:uid="{00000000-0002-0000-0000-000006000000}"/>
    <dataValidation allowBlank="1" showInputMessage="1" showErrorMessage="1" prompt="El porcentaje de finalización del curso se actualiza automáticamente en esta celda." sqref="F11" xr:uid="{00000000-0002-0000-0000-000007000000}"/>
    <dataValidation allowBlank="1" showInputMessage="1" showErrorMessage="1" prompt="El mensaje se actualiza automáticamente en esta celda." sqref="D12:E12" xr:uid="{00000000-0002-0000-0000-000008000000}"/>
    <dataValidation allowBlank="1" showInputMessage="1" showErrorMessage="1" prompt="Crea un Planificador de créditos universitarios en este libro. El título de esta hoja de cálculo se encuentra en esta celda y el gráfico en la celda A5. Escribe el Nombre del curso en la celda C2 y los detalles en la tabla Requisitos de título." sqref="A1:B3" xr:uid="{00000000-0002-0000-0000-000009000000}"/>
    <dataValidation allowBlank="1" showInputMessage="1" showErrorMessage="1" prompt="El gráfico Resumen del semestre se encuentra en la celda de abajo y Sugerencias en la celda A11" sqref="A4:B4"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CréditosNecesarios</xm:f>
              </x14:cfvo>
              <x14:negativeFillColor rgb="FFFF0000"/>
              <x14:axisColor rgb="FF000000"/>
            </x14:dataBar>
          </x14:cfRule>
          <xm:sqref>D11</xm:sqref>
        </x14:conditionalFormatting>
        <x14:conditionalFormatting xmlns:xm="http://schemas.microsoft.com/office/excel/2006/main">
          <x14:cfRule type="dataBar" id="{441F2552-7088-4550-9457-3B58280E2DBC}">
            <x14:dataBar minLength="0" maxLength="100" gradient="0">
              <x14:cfvo type="num">
                <xm:f>0</xm:f>
              </x14:cfvo>
              <x14:cfvo type="num">
                <xm:f>$D$5</xm:f>
              </x14:cfvo>
              <x14:negativeFillColor rgb="FFFF0000"/>
              <x14:axisColor rgb="FF000000"/>
            </x14:dataBar>
          </x14:cfRule>
          <xm:sqref>E5</xm:sqref>
        </x14:conditionalFormatting>
        <x14:conditionalFormatting xmlns:xm="http://schemas.microsoft.com/office/excel/2006/main">
          <x14:cfRule type="dataBar" id="{9593B8BC-3718-4747-9E78-F8B7C881F22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5305A619-4F89-47F2-AD30-3062E725E2DF}">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85CD9A35-E870-4275-913B-838A4F09F192}">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F5:F9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F29"/>
  <sheetViews>
    <sheetView showGridLines="0" zoomScaleNormal="100" workbookViewId="0"/>
  </sheetViews>
  <sheetFormatPr baseColWidth="10" defaultColWidth="9" defaultRowHeight="30" customHeight="1" x14ac:dyDescent="0.3"/>
  <cols>
    <col min="1" max="1" width="42.5" customWidth="1"/>
    <col min="2" max="2" width="31" customWidth="1"/>
    <col min="3" max="3" width="32.5" customWidth="1"/>
    <col min="4" max="4" width="16.25" customWidth="1"/>
    <col min="5" max="6" width="22.125" customWidth="1"/>
    <col min="7" max="7" width="1" customWidth="1"/>
  </cols>
  <sheetData>
    <row r="1" spans="1:6" ht="64.5" customHeight="1" x14ac:dyDescent="0.45">
      <c r="A1" s="6" t="s">
        <v>15</v>
      </c>
      <c r="B1" s="3"/>
      <c r="C1" s="3"/>
      <c r="D1" s="3"/>
      <c r="E1" s="1"/>
      <c r="F1" s="1"/>
    </row>
    <row r="2" spans="1:6" ht="30" customHeight="1" x14ac:dyDescent="0.3">
      <c r="A2" s="4" t="s">
        <v>16</v>
      </c>
      <c r="B2" s="5" t="s">
        <v>43</v>
      </c>
      <c r="C2" s="5" t="s">
        <v>70</v>
      </c>
      <c r="D2" s="2" t="s">
        <v>71</v>
      </c>
      <c r="E2" s="2" t="s">
        <v>72</v>
      </c>
      <c r="F2" s="5" t="s">
        <v>75</v>
      </c>
    </row>
    <row r="3" spans="1:6" ht="30" customHeight="1" x14ac:dyDescent="0.3">
      <c r="A3" s="4" t="s">
        <v>17</v>
      </c>
      <c r="B3" s="5" t="s">
        <v>44</v>
      </c>
      <c r="C3" s="5" t="s">
        <v>8</v>
      </c>
      <c r="D3" s="2">
        <v>4</v>
      </c>
      <c r="E3" s="2" t="s">
        <v>73</v>
      </c>
      <c r="F3" s="5" t="s">
        <v>76</v>
      </c>
    </row>
    <row r="4" spans="1:6" ht="30" customHeight="1" x14ac:dyDescent="0.3">
      <c r="A4" s="4" t="s">
        <v>18</v>
      </c>
      <c r="B4" s="5" t="s">
        <v>45</v>
      </c>
      <c r="C4" s="5" t="s">
        <v>5</v>
      </c>
      <c r="D4" s="2">
        <v>3</v>
      </c>
      <c r="E4" s="2"/>
      <c r="F4" s="5" t="s">
        <v>77</v>
      </c>
    </row>
    <row r="5" spans="1:6" ht="30" customHeight="1" x14ac:dyDescent="0.3">
      <c r="A5" s="4" t="s">
        <v>19</v>
      </c>
      <c r="B5" s="5" t="s">
        <v>46</v>
      </c>
      <c r="C5" s="5" t="s">
        <v>8</v>
      </c>
      <c r="D5" s="2">
        <v>2</v>
      </c>
      <c r="E5" s="2" t="s">
        <v>73</v>
      </c>
      <c r="F5" s="5" t="s">
        <v>76</v>
      </c>
    </row>
    <row r="6" spans="1:6" ht="30" customHeight="1" x14ac:dyDescent="0.3">
      <c r="A6" s="4" t="s">
        <v>20</v>
      </c>
      <c r="B6" s="5" t="s">
        <v>47</v>
      </c>
      <c r="C6" s="5" t="s">
        <v>8</v>
      </c>
      <c r="D6" s="2">
        <v>2</v>
      </c>
      <c r="E6" s="2" t="s">
        <v>73</v>
      </c>
      <c r="F6" s="5" t="s">
        <v>78</v>
      </c>
    </row>
    <row r="7" spans="1:6" ht="30" customHeight="1" x14ac:dyDescent="0.3">
      <c r="A7" s="4" t="s">
        <v>21</v>
      </c>
      <c r="B7" s="5" t="s">
        <v>48</v>
      </c>
      <c r="C7" s="5" t="s">
        <v>5</v>
      </c>
      <c r="D7" s="2">
        <v>2</v>
      </c>
      <c r="E7" s="2" t="s">
        <v>73</v>
      </c>
      <c r="F7" s="5" t="s">
        <v>76</v>
      </c>
    </row>
    <row r="8" spans="1:6" ht="30" customHeight="1" x14ac:dyDescent="0.3">
      <c r="A8" s="4" t="s">
        <v>22</v>
      </c>
      <c r="B8" s="5" t="s">
        <v>49</v>
      </c>
      <c r="C8" s="5" t="s">
        <v>5</v>
      </c>
      <c r="D8" s="2">
        <v>2</v>
      </c>
      <c r="E8" s="2" t="s">
        <v>73</v>
      </c>
      <c r="F8" s="5" t="s">
        <v>78</v>
      </c>
    </row>
    <row r="9" spans="1:6" ht="30" customHeight="1" x14ac:dyDescent="0.3">
      <c r="A9" s="4" t="s">
        <v>23</v>
      </c>
      <c r="B9" s="5" t="s">
        <v>50</v>
      </c>
      <c r="C9" s="5" t="s">
        <v>5</v>
      </c>
      <c r="D9" s="2">
        <v>2</v>
      </c>
      <c r="E9" s="2"/>
      <c r="F9" s="5" t="s">
        <v>77</v>
      </c>
    </row>
    <row r="10" spans="1:6" ht="30" customHeight="1" x14ac:dyDescent="0.3">
      <c r="A10" s="4" t="s">
        <v>24</v>
      </c>
      <c r="B10" s="5" t="s">
        <v>51</v>
      </c>
      <c r="C10" s="5" t="s">
        <v>5</v>
      </c>
      <c r="D10" s="2">
        <v>2</v>
      </c>
      <c r="E10" s="2"/>
      <c r="F10" s="5" t="s">
        <v>79</v>
      </c>
    </row>
    <row r="11" spans="1:6" ht="30" customHeight="1" x14ac:dyDescent="0.3">
      <c r="A11" s="4" t="s">
        <v>25</v>
      </c>
      <c r="B11" s="5" t="s">
        <v>52</v>
      </c>
      <c r="C11" s="5" t="s">
        <v>5</v>
      </c>
      <c r="D11" s="2">
        <v>2</v>
      </c>
      <c r="E11" s="2" t="s">
        <v>73</v>
      </c>
      <c r="F11" s="5" t="s">
        <v>76</v>
      </c>
    </row>
    <row r="12" spans="1:6" ht="30" customHeight="1" x14ac:dyDescent="0.3">
      <c r="A12" s="4" t="s">
        <v>26</v>
      </c>
      <c r="B12" s="5" t="s">
        <v>53</v>
      </c>
      <c r="C12" s="5" t="s">
        <v>8</v>
      </c>
      <c r="D12" s="2">
        <v>3</v>
      </c>
      <c r="E12" s="2" t="s">
        <v>73</v>
      </c>
      <c r="F12" s="5" t="s">
        <v>76</v>
      </c>
    </row>
    <row r="13" spans="1:6" ht="30" customHeight="1" x14ac:dyDescent="0.3">
      <c r="A13" s="4" t="s">
        <v>26</v>
      </c>
      <c r="B13" s="5" t="s">
        <v>54</v>
      </c>
      <c r="C13" s="5" t="s">
        <v>8</v>
      </c>
      <c r="D13" s="2">
        <v>3</v>
      </c>
      <c r="E13" s="2" t="s">
        <v>73</v>
      </c>
      <c r="F13" s="5" t="s">
        <v>78</v>
      </c>
    </row>
    <row r="14" spans="1:6" ht="30" customHeight="1" x14ac:dyDescent="0.3">
      <c r="A14" s="4" t="s">
        <v>27</v>
      </c>
      <c r="B14" s="5" t="s">
        <v>55</v>
      </c>
      <c r="C14" s="5" t="s">
        <v>5</v>
      </c>
      <c r="D14" s="2">
        <v>2</v>
      </c>
      <c r="E14" s="2" t="s">
        <v>73</v>
      </c>
      <c r="F14" s="5" t="s">
        <v>78</v>
      </c>
    </row>
    <row r="15" spans="1:6" ht="30" customHeight="1" x14ac:dyDescent="0.3">
      <c r="A15" s="4" t="s">
        <v>28</v>
      </c>
      <c r="B15" s="5" t="s">
        <v>56</v>
      </c>
      <c r="C15" s="5" t="s">
        <v>8</v>
      </c>
      <c r="D15" s="2">
        <v>3</v>
      </c>
      <c r="E15" s="2" t="s">
        <v>73</v>
      </c>
      <c r="F15" s="5" t="s">
        <v>78</v>
      </c>
    </row>
    <row r="16" spans="1:6" ht="30" customHeight="1" x14ac:dyDescent="0.3">
      <c r="A16" s="4" t="s">
        <v>29</v>
      </c>
      <c r="B16" s="5" t="s">
        <v>57</v>
      </c>
      <c r="C16" s="5" t="s">
        <v>8</v>
      </c>
      <c r="D16" s="2">
        <v>3</v>
      </c>
      <c r="E16" s="2" t="s">
        <v>73</v>
      </c>
      <c r="F16" s="5" t="s">
        <v>76</v>
      </c>
    </row>
    <row r="17" spans="1:6" ht="30" customHeight="1" x14ac:dyDescent="0.3">
      <c r="A17" s="4" t="s">
        <v>30</v>
      </c>
      <c r="B17" s="5" t="s">
        <v>58</v>
      </c>
      <c r="C17" s="5" t="s">
        <v>5</v>
      </c>
      <c r="D17" s="2">
        <v>2</v>
      </c>
      <c r="E17" s="2" t="s">
        <v>73</v>
      </c>
      <c r="F17" s="5" t="s">
        <v>76</v>
      </c>
    </row>
    <row r="18" spans="1:6" ht="30" customHeight="1" x14ac:dyDescent="0.3">
      <c r="A18" s="4" t="s">
        <v>31</v>
      </c>
      <c r="B18" s="5" t="s">
        <v>59</v>
      </c>
      <c r="C18" s="5" t="s">
        <v>5</v>
      </c>
      <c r="D18" s="2">
        <v>2</v>
      </c>
      <c r="E18" s="2" t="s">
        <v>73</v>
      </c>
      <c r="F18" s="5" t="s">
        <v>76</v>
      </c>
    </row>
    <row r="19" spans="1:6" ht="30" customHeight="1" x14ac:dyDescent="0.3">
      <c r="A19" s="4" t="s">
        <v>32</v>
      </c>
      <c r="B19" s="5" t="s">
        <v>60</v>
      </c>
      <c r="C19" s="5" t="s">
        <v>5</v>
      </c>
      <c r="D19" s="2">
        <v>2</v>
      </c>
      <c r="E19" s="2" t="s">
        <v>73</v>
      </c>
      <c r="F19" s="5" t="s">
        <v>78</v>
      </c>
    </row>
    <row r="20" spans="1:6" ht="30" customHeight="1" x14ac:dyDescent="0.3">
      <c r="A20" s="4" t="s">
        <v>33</v>
      </c>
      <c r="B20" s="5" t="s">
        <v>61</v>
      </c>
      <c r="C20" s="5" t="s">
        <v>5</v>
      </c>
      <c r="D20" s="2">
        <v>2</v>
      </c>
      <c r="E20" s="2" t="s">
        <v>73</v>
      </c>
      <c r="F20" s="5" t="s">
        <v>77</v>
      </c>
    </row>
    <row r="21" spans="1:6" ht="30" customHeight="1" x14ac:dyDescent="0.3">
      <c r="A21" s="4" t="s">
        <v>34</v>
      </c>
      <c r="B21" s="5" t="s">
        <v>62</v>
      </c>
      <c r="C21" s="5" t="s">
        <v>5</v>
      </c>
      <c r="D21" s="2">
        <v>2</v>
      </c>
      <c r="E21" s="2"/>
      <c r="F21" s="5" t="s">
        <v>79</v>
      </c>
    </row>
    <row r="22" spans="1:6" ht="30" customHeight="1" x14ac:dyDescent="0.3">
      <c r="A22" s="4" t="s">
        <v>35</v>
      </c>
      <c r="B22" s="5" t="s">
        <v>63</v>
      </c>
      <c r="C22" s="5" t="s">
        <v>5</v>
      </c>
      <c r="D22" s="2">
        <v>2</v>
      </c>
      <c r="E22" s="2"/>
      <c r="F22" s="5" t="s">
        <v>80</v>
      </c>
    </row>
    <row r="23" spans="1:6" ht="30" customHeight="1" x14ac:dyDescent="0.3">
      <c r="A23" s="4" t="s">
        <v>36</v>
      </c>
      <c r="B23" s="5" t="s">
        <v>64</v>
      </c>
      <c r="C23" s="5" t="s">
        <v>5</v>
      </c>
      <c r="D23" s="2">
        <v>2</v>
      </c>
      <c r="E23" s="2" t="s">
        <v>73</v>
      </c>
      <c r="F23" s="5" t="s">
        <v>76</v>
      </c>
    </row>
    <row r="24" spans="1:6" ht="30" customHeight="1" x14ac:dyDescent="0.3">
      <c r="A24" s="4" t="s">
        <v>37</v>
      </c>
      <c r="B24" s="5" t="s">
        <v>65</v>
      </c>
      <c r="C24" s="5" t="s">
        <v>8</v>
      </c>
      <c r="D24" s="2">
        <v>3</v>
      </c>
      <c r="E24" s="2" t="s">
        <v>73</v>
      </c>
      <c r="F24" s="5" t="s">
        <v>76</v>
      </c>
    </row>
    <row r="25" spans="1:6" ht="30" customHeight="1" x14ac:dyDescent="0.3">
      <c r="A25" s="4" t="s">
        <v>38</v>
      </c>
      <c r="B25" s="5" t="s">
        <v>66</v>
      </c>
      <c r="C25" s="5" t="s">
        <v>8</v>
      </c>
      <c r="D25" s="2">
        <v>3</v>
      </c>
      <c r="E25" s="2" t="s">
        <v>73</v>
      </c>
      <c r="F25" s="5" t="s">
        <v>76</v>
      </c>
    </row>
    <row r="26" spans="1:6" ht="30" customHeight="1" x14ac:dyDescent="0.3">
      <c r="A26" s="4" t="s">
        <v>39</v>
      </c>
      <c r="B26" s="5" t="s">
        <v>67</v>
      </c>
      <c r="C26" s="5" t="s">
        <v>7</v>
      </c>
      <c r="D26" s="2">
        <v>4</v>
      </c>
      <c r="E26" s="2" t="s">
        <v>73</v>
      </c>
      <c r="F26" s="5" t="s">
        <v>78</v>
      </c>
    </row>
    <row r="27" spans="1:6" ht="30" customHeight="1" x14ac:dyDescent="0.3">
      <c r="A27" s="4" t="s">
        <v>40</v>
      </c>
      <c r="B27" s="5" t="s">
        <v>68</v>
      </c>
      <c r="C27" s="5" t="s">
        <v>5</v>
      </c>
      <c r="D27" s="2">
        <v>2</v>
      </c>
      <c r="E27" s="2" t="s">
        <v>73</v>
      </c>
      <c r="F27" s="5" t="s">
        <v>76</v>
      </c>
    </row>
    <row r="28" spans="1:6" ht="30" customHeight="1" x14ac:dyDescent="0.3">
      <c r="A28" s="4" t="s">
        <v>41</v>
      </c>
      <c r="B28" s="5" t="s">
        <v>69</v>
      </c>
      <c r="C28" s="5" t="s">
        <v>5</v>
      </c>
      <c r="D28" s="2">
        <v>2</v>
      </c>
      <c r="E28" s="2" t="s">
        <v>73</v>
      </c>
      <c r="F28" s="5" t="s">
        <v>78</v>
      </c>
    </row>
    <row r="29" spans="1:6" ht="30" customHeight="1" x14ac:dyDescent="0.3">
      <c r="A29" s="4" t="s">
        <v>42</v>
      </c>
      <c r="B29" s="5" t="s">
        <v>49</v>
      </c>
      <c r="C29" s="5" t="s">
        <v>5</v>
      </c>
      <c r="D29" s="2">
        <v>2</v>
      </c>
      <c r="E29" s="2" t="s">
        <v>74</v>
      </c>
      <c r="F29" s="5" t="s">
        <v>77</v>
      </c>
    </row>
  </sheetData>
  <dataValidations count="9">
    <dataValidation type="list" errorStyle="warning" allowBlank="1" showInputMessage="1" showErrorMessage="1" error="Selecciona Sí o No de la lista. Selecciona CANCELAR, luego presiona ALT+FLECHA ABAJO para ver las opciones y, después, usa la tecla de FLECHA ABAJO y ENTRAR para realizar una selección." sqref="E3:E29" xr:uid="{00000000-0002-0000-0100-000000000000}">
      <formula1>"Sí,No"</formula1>
    </dataValidation>
    <dataValidation type="list" errorStyle="warning" allowBlank="1" showInputMessage="1" showErrorMessage="1" error="Selecciona Requisitos de título de la lista. Selecciona CANCELAR, luego presiona ALT+FLECHA ABAJO para ver las opciones y, después, usa la tecla de FLECHA ABAJO y ENTRAR para realizar una selección." sqref="C3:C29" xr:uid="{00000000-0002-0000-0100-000001000000}">
      <formula1>BúsquedaDeRequisitos</formula1>
    </dataValidation>
    <dataValidation allowBlank="1" showInputMessage="1" showErrorMessage="1" prompt="Crea una lista de Cursos universitarios en esta hoja de cálculo. El título se encuentra en esta celda. Escribe los detalles en la tabla siguiente." sqref="A1" xr:uid="{00000000-0002-0000-0100-000002000000}"/>
    <dataValidation allowBlank="1" showInputMessage="1" showErrorMessage="1" prompt="Escribe el Título del curso en la columna con este encabezado. Usa los filtros de encabezado para buscar entradas específicas." sqref="A2" xr:uid="{00000000-0002-0000-0100-000003000000}"/>
    <dataValidation allowBlank="1" showInputMessage="1" showErrorMessage="1" prompt="Escribe el Número del curso en la columna con este encabezado." sqref="B2" xr:uid="{00000000-0002-0000-0100-000004000000}"/>
    <dataValidation allowBlank="1" showInputMessage="1" showErrorMessage="1" prompt="Selecciona los Requisitos de título en la columna con este encabezado. Presiona ALT+FLECHA ABAJO para mostrar las opciones y después, FLECHA ABAJO y ENTRAR para realizar la selección." sqref="C2" xr:uid="{00000000-0002-0000-0100-000005000000}"/>
    <dataValidation allowBlank="1" showInputMessage="1" showErrorMessage="1" prompt="Escribe los abonos en la columna con este encabezado." sqref="D2" xr:uid="{00000000-0002-0000-0100-000006000000}"/>
    <dataValidation allowBlank="1" showInputMessage="1" showErrorMessage="1" prompt="Selecciona Sí o No para Completado en la columna con este encabezado. Presiona ALT+FLECHA ABAJO para mostrar las opciones y después, FLECHA ABAJO y ENTRAR para realizar la selección." sqref="E2" xr:uid="{00000000-0002-0000-0100-000007000000}"/>
    <dataValidation allowBlank="1" showInputMessage="1" showErrorMessage="1" prompt="Escribe el número de Semestre en la columna con este encabezado." sqref="F2" xr:uid="{00000000-0002-0000-0100-000008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autoPageBreaks="0" fitToPage="1"/>
  </sheetPr>
  <dimension ref="A1:C10"/>
  <sheetViews>
    <sheetView showGridLines="0" workbookViewId="0">
      <selection sqref="A1:B3"/>
    </sheetView>
  </sheetViews>
  <sheetFormatPr baseColWidth="10" defaultColWidth="9" defaultRowHeight="30" customHeight="1" x14ac:dyDescent="0.3"/>
  <cols>
    <col min="1" max="1" width="37.25" customWidth="1"/>
    <col min="2" max="2" width="37.5" customWidth="1"/>
    <col min="3" max="3" width="47.5" customWidth="1"/>
  </cols>
  <sheetData>
    <row r="1" spans="1:3" ht="6.75" customHeight="1" x14ac:dyDescent="0.3">
      <c r="A1" s="29" t="s">
        <v>81</v>
      </c>
      <c r="B1" s="29"/>
      <c r="C1" s="1"/>
    </row>
    <row r="2" spans="1:3" ht="51" customHeight="1" x14ac:dyDescent="0.3">
      <c r="A2" s="29"/>
      <c r="B2" s="29"/>
      <c r="C2" s="13" t="s">
        <v>82</v>
      </c>
    </row>
    <row r="3" spans="1:3" ht="6.75" customHeight="1" x14ac:dyDescent="0.3">
      <c r="A3" s="29"/>
      <c r="B3" s="29"/>
      <c r="C3" s="1"/>
    </row>
    <row r="4" spans="1:3" ht="18" customHeight="1" x14ac:dyDescent="0.3">
      <c r="A4" t="s">
        <v>85</v>
      </c>
      <c r="B4" s="14" t="s">
        <v>86</v>
      </c>
      <c r="C4" s="14" t="s">
        <v>83</v>
      </c>
    </row>
    <row r="5" spans="1:3" ht="30" customHeight="1" x14ac:dyDescent="0.3">
      <c r="A5" s="15" t="s">
        <v>76</v>
      </c>
      <c r="B5" s="14">
        <v>30</v>
      </c>
      <c r="C5" s="14">
        <v>12</v>
      </c>
    </row>
    <row r="6" spans="1:3" ht="30" customHeight="1" x14ac:dyDescent="0.3">
      <c r="A6" s="15" t="s">
        <v>78</v>
      </c>
      <c r="B6" s="14">
        <v>20</v>
      </c>
      <c r="C6" s="14">
        <v>8</v>
      </c>
    </row>
    <row r="7" spans="1:3" ht="30" customHeight="1" x14ac:dyDescent="0.3">
      <c r="A7" s="15" t="s">
        <v>77</v>
      </c>
      <c r="B7" s="14">
        <v>9</v>
      </c>
      <c r="C7" s="14">
        <v>4</v>
      </c>
    </row>
    <row r="8" spans="1:3" ht="30" customHeight="1" x14ac:dyDescent="0.3">
      <c r="A8" s="15" t="s">
        <v>79</v>
      </c>
      <c r="B8" s="14">
        <v>4</v>
      </c>
      <c r="C8" s="14">
        <v>2</v>
      </c>
    </row>
    <row r="9" spans="1:3" ht="30" customHeight="1" x14ac:dyDescent="0.3">
      <c r="A9" s="15" t="s">
        <v>80</v>
      </c>
      <c r="B9" s="14">
        <v>2</v>
      </c>
      <c r="C9" s="14">
        <v>1</v>
      </c>
    </row>
    <row r="10" spans="1:3" ht="30" customHeight="1" x14ac:dyDescent="0.3">
      <c r="A10" s="15" t="s">
        <v>11</v>
      </c>
      <c r="B10" s="14">
        <v>65</v>
      </c>
      <c r="C10" s="14">
        <v>27</v>
      </c>
    </row>
  </sheetData>
  <mergeCells count="1">
    <mergeCell ref="A1:B3"/>
  </mergeCells>
  <dataValidations count="1">
    <dataValidation allowBlank="1" showInputMessage="1" showErrorMessage="1" prompt="El título de esta hoja de cálculo se encuentra en esta celda. La tabla siguiente se actualiza automáticamente." sqref="A1:B3" xr:uid="{00000000-0002-0000-0200-000000000000}"/>
  </dataValidations>
  <printOptions horizontalCentered="1"/>
  <pageMargins left="0.25" right="0.25" top="0.75" bottom="0.75" header="0.3" footer="0.3"/>
  <pageSetup paperSize="9" fitToHeight="0" orientation="portrait"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D1169B-7B6A-4CC8-98B8-BA45A2CE1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27863B-C58B-4655-8BF9-DB675FB9068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407394A1-9B53-4EFF-BF93-B2F2A28F7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Planificador de créditos univ.</vt:lpstr>
      <vt:lpstr>Curso</vt:lpstr>
      <vt:lpstr>Datos de resumen del semestre</vt:lpstr>
      <vt:lpstr>BúsquedaDeRequisitos</vt:lpstr>
      <vt:lpstr>CréditosAcumulados</vt:lpstr>
      <vt:lpstr>CréditosNecesarios</vt:lpstr>
      <vt:lpstr>CréditosRestantes</vt:lpstr>
      <vt:lpstr>Curso!Títulos_a_imprimir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2019-05-28T20:18:19Z</dcterms:created>
  <dcterms:modified xsi:type="dcterms:W3CDTF">2019-06-27T08:47:20Z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