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D0C0ADC0-3AD3-4AE5-AD9F-1D5330222D30}" xr6:coauthVersionLast="31" xr6:coauthVersionMax="34" xr10:uidLastSave="{00000000-0000-0000-0000-000000000000}"/>
  <bookViews>
    <workbookView xWindow="930" yWindow="0" windowWidth="28590" windowHeight="11535" xr2:uid="{00000000-000D-0000-FFFF-FFFF00000000}"/>
  </bookViews>
  <sheets>
    <sheet name="Flujo de efectivo" sheetId="1" r:id="rId1"/>
    <sheet name="Ingresos mensuales" sheetId="3" r:id="rId2"/>
    <sheet name="Gastos mensuales" sheetId="4" r:id="rId3"/>
    <sheet name="DATOS DEL GRÁFICO" sheetId="2" state="hidden" r:id="rId4"/>
  </sheets>
  <definedNames>
    <definedName name="Año">'Flujo de efectivo'!$B$4</definedName>
    <definedName name="Mes">'Flujo de efectivo'!$B$3</definedName>
    <definedName name="Nombre">'Flujo de efectivo'!$B$1</definedName>
    <definedName name="_xlnm.Print_Titles" localSheetId="0">'Flujo de efectivo'!$6:$6</definedName>
    <definedName name="_xlnm.Print_Titles" localSheetId="2">'Gastos mensuales'!$5:$5</definedName>
    <definedName name="_xlnm.Print_Titles" localSheetId="1">'Ingresos mensuales'!$5:$5</definedName>
    <definedName name="TítuloDelPresupuesto">'Flujo de efectivo'!$B$2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3" l="1"/>
  <c r="B2" i="4"/>
  <c r="E8" i="3" l="1"/>
  <c r="E7" i="3"/>
  <c r="E6" i="3"/>
  <c r="C9" i="3" l="1"/>
  <c r="D9" i="3"/>
  <c r="B1" i="4" l="1"/>
  <c r="B1" i="3" l="1"/>
  <c r="D26" i="4"/>
  <c r="D6" i="2" s="1"/>
  <c r="C26" i="4"/>
  <c r="C6" i="2" s="1"/>
  <c r="E25" i="4"/>
  <c r="E24" i="4"/>
  <c r="E23" i="4"/>
  <c r="E22" i="4"/>
  <c r="E21" i="4"/>
  <c r="E20" i="4"/>
  <c r="E19" i="4"/>
  <c r="E18" i="4"/>
  <c r="E17" i="4"/>
  <c r="E16" i="4"/>
  <c r="E15" i="4"/>
  <c r="E14" i="4"/>
  <c r="E13" i="4"/>
  <c r="E12" i="4"/>
  <c r="E11" i="4"/>
  <c r="E10" i="4"/>
  <c r="E9" i="4"/>
  <c r="E8" i="4"/>
  <c r="E7" i="4"/>
  <c r="E6" i="4"/>
  <c r="D5" i="2"/>
  <c r="C7" i="1"/>
  <c r="E9" i="3" l="1"/>
  <c r="E7" i="1" s="1"/>
  <c r="D8" i="1"/>
  <c r="C5" i="2"/>
  <c r="E26" i="4"/>
  <c r="E8" i="1" s="1"/>
  <c r="D7" i="1"/>
  <c r="C8" i="1"/>
  <c r="B3" i="1"/>
  <c r="B4" i="1"/>
  <c r="B4" i="3" l="1"/>
  <c r="B4" i="4"/>
  <c r="B3" i="4"/>
  <c r="B3" i="3"/>
  <c r="C9" i="1"/>
  <c r="C4" i="2" s="1"/>
  <c r="D9" i="1"/>
  <c r="D4" i="2" s="1"/>
  <c r="E9" i="1"/>
</calcChain>
</file>

<file path=xl/sharedStrings.xml><?xml version="1.0" encoding="utf-8"?>
<sst xmlns="http://schemas.openxmlformats.org/spreadsheetml/2006/main" count="49" uniqueCount="38">
  <si>
    <t>Nombre</t>
  </si>
  <si>
    <t>Presupuesto familiar</t>
  </si>
  <si>
    <t>Nota: La tabla de flujo de efectivo se calcula automáticamente a función de las entradas de las hojas de cálculo Ingresos mensuales y Gastos mensuales.</t>
  </si>
  <si>
    <t>Flujo de efectivo</t>
  </si>
  <si>
    <t>Ingresos totales</t>
  </si>
  <si>
    <t>Gastos totales</t>
  </si>
  <si>
    <t>Efectivo total</t>
  </si>
  <si>
    <t>Estimados</t>
  </si>
  <si>
    <t>Reales</t>
  </si>
  <si>
    <t>Desviación</t>
  </si>
  <si>
    <t>Ingresos mensuales</t>
  </si>
  <si>
    <t>Ingreso 1</t>
  </si>
  <si>
    <t>Ingreso 2</t>
  </si>
  <si>
    <t>Otros ingresos</t>
  </si>
  <si>
    <t>Gastos mensuales</t>
  </si>
  <si>
    <t>Alojamiento</t>
  </si>
  <si>
    <t>Comestibles</t>
  </si>
  <si>
    <t>Teléfono</t>
  </si>
  <si>
    <t>Luz/gas</t>
  </si>
  <si>
    <t>Agua/alcantarillado/basuras</t>
  </si>
  <si>
    <t>Televisión por cable</t>
  </si>
  <si>
    <t>Internet</t>
  </si>
  <si>
    <t>Mantenimiento/reparaciones</t>
  </si>
  <si>
    <t>Guardería</t>
  </si>
  <si>
    <t>Matrícula</t>
  </si>
  <si>
    <t>Mascotas</t>
  </si>
  <si>
    <t>Transporte</t>
  </si>
  <si>
    <t>Cuidado personal</t>
  </si>
  <si>
    <t>Seguro</t>
  </si>
  <si>
    <t>Tarjetas de crédito</t>
  </si>
  <si>
    <t>Préstamos</t>
  </si>
  <si>
    <t>Impuestos</t>
  </si>
  <si>
    <t>Regalos/Beneficencia</t>
  </si>
  <si>
    <t>Ahorro</t>
  </si>
  <si>
    <t>Otros</t>
  </si>
  <si>
    <t>Total</t>
  </si>
  <si>
    <t>DATOS DEL GRÁFICO</t>
  </si>
  <si>
    <t>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</si>
</sst>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24" x14ac:knownFonts="1">
    <font>
      <b/>
      <sz val="13"/>
      <color theme="2" tint="-0.749961851863155"/>
      <name val="Calibri"/>
      <family val="2"/>
      <scheme val="minor"/>
    </font>
    <font>
      <sz val="11"/>
      <color theme="1"/>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0"/>
      <color theme="1" tint="0.499984740745262"/>
      <name val="Calibri"/>
      <family val="2"/>
      <scheme val="major"/>
    </font>
    <font>
      <b/>
      <sz val="13"/>
      <color theme="2" tint="-0.749961851863155"/>
      <name val="Calibri"/>
      <family val="2"/>
      <scheme val="minor"/>
    </font>
    <font>
      <i/>
      <sz val="11"/>
      <color theme="0"/>
      <name val="Calibri"/>
      <family val="2"/>
      <scheme val="minor"/>
    </font>
    <font>
      <b/>
      <sz val="13"/>
      <color theme="2" tint="-0.749961851863155"/>
      <name val="Calibri"/>
      <scheme val="minor"/>
    </font>
    <font>
      <b/>
      <sz val="25"/>
      <color theme="6" tint="-0.499984740745262"/>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medium">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5" fillId="0" borderId="0" applyNumberFormat="0" applyFill="0" applyBorder="0" applyAlignment="0" applyProtection="0"/>
    <xf numFmtId="0" fontId="4" fillId="0" borderId="0" applyNumberFormat="0" applyFill="0" applyBorder="0" applyProtection="0"/>
    <xf numFmtId="0" fontId="3" fillId="0" borderId="0" applyNumberFormat="0" applyFill="0" applyBorder="0" applyProtection="0"/>
    <xf numFmtId="0" fontId="12" fillId="0" borderId="0" applyNumberFormat="0" applyFill="0" applyBorder="0" applyProtection="0"/>
    <xf numFmtId="0" fontId="7" fillId="0" borderId="0" applyNumberFormat="0" applyFill="0" applyBorder="0" applyAlignment="0" applyProtection="0"/>
    <xf numFmtId="0" fontId="6"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2" applyNumberFormat="0" applyAlignment="0" applyProtection="0"/>
    <xf numFmtId="0" fontId="17" fillId="6" borderId="3" applyNumberFormat="0" applyAlignment="0" applyProtection="0"/>
    <xf numFmtId="0" fontId="18" fillId="6" borderId="2" applyNumberFormat="0" applyAlignment="0" applyProtection="0"/>
    <xf numFmtId="0" fontId="19" fillId="0" borderId="4" applyNumberFormat="0" applyFill="0" applyAlignment="0" applyProtection="0"/>
    <xf numFmtId="0" fontId="20" fillId="7" borderId="5" applyNumberFormat="0" applyAlignment="0" applyProtection="0"/>
    <xf numFmtId="0" fontId="21" fillId="0" borderId="0" applyNumberFormat="0" applyFill="0" applyBorder="0" applyAlignment="0" applyProtection="0"/>
    <xf numFmtId="0" fontId="9" fillId="8" borderId="6" applyNumberFormat="0" applyFont="0" applyAlignment="0" applyProtection="0"/>
    <xf numFmtId="0" fontId="22" fillId="0" borderId="7"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6">
    <xf numFmtId="0" fontId="0" fillId="0" borderId="0" xfId="0"/>
    <xf numFmtId="0" fontId="5" fillId="0" borderId="0" xfId="1" applyAlignment="1">
      <alignment vertical="center"/>
    </xf>
    <xf numFmtId="3" fontId="0" fillId="0" borderId="0" xfId="0" applyNumberFormat="1"/>
    <xf numFmtId="0" fontId="2" fillId="0" borderId="0" xfId="0" applyFont="1"/>
    <xf numFmtId="0" fontId="5" fillId="0" borderId="0" xfId="1" applyAlignment="1">
      <alignment horizontal="left" vertical="center"/>
    </xf>
    <xf numFmtId="0" fontId="7" fillId="0" borderId="0" xfId="5" applyAlignment="1">
      <alignment vertical="center"/>
    </xf>
    <xf numFmtId="0" fontId="6"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12" fillId="0" borderId="0" xfId="4"/>
    <xf numFmtId="0" fontId="4" fillId="0" borderId="0" xfId="2"/>
    <xf numFmtId="0" fontId="7" fillId="0" borderId="0" xfId="5"/>
    <xf numFmtId="0" fontId="3"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4" fillId="0" borderId="0" xfId="2" applyBorder="1"/>
    <xf numFmtId="0" fontId="0" fillId="0" borderId="0" xfId="8" applyFont="1"/>
    <xf numFmtId="0" fontId="10" fillId="0" borderId="0" xfId="6" applyFont="1" applyAlignment="1">
      <alignment horizontal="left"/>
    </xf>
    <xf numFmtId="0" fontId="11" fillId="0" borderId="0" xfId="0" applyFont="1" applyBorder="1"/>
    <xf numFmtId="3" fontId="11" fillId="0" borderId="0" xfId="0" applyNumberFormat="1" applyFont="1" applyBorder="1"/>
    <xf numFmtId="0" fontId="0" fillId="0" borderId="0" xfId="0" applyNumberFormat="1"/>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mounts" xfId="9" xr:uid="{00000000-0005-0000-0000-000000000000}"/>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6" builtinId="53" customBuiltin="1"/>
    <cellStyle name="Good" xfId="1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able Details" xfId="8" xr:uid="{00000000-0005-0000-0000-000007000000}"/>
    <cellStyle name="Title" xfId="1" builtinId="15" customBuiltin="1"/>
    <cellStyle name="Total" xfId="26" builtinId="25" customBuiltin="1"/>
    <cellStyle name="Variance" xfId="10" xr:uid="{00000000-0005-0000-0000-000009000000}"/>
    <cellStyle name="Warning Text" xfId="24" builtinId="11" customBuiltin="1"/>
    <cellStyle name="Year" xfId="7" xr:uid="{00000000-0005-0000-0000-00000A000000}"/>
  </cellStyles>
  <dxfs count="21">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y budget cash flow" defaultPivotStyle="PivotStyleLight16">
    <tableStyle name="Family budget cash flow" pivot="0" count="3" xr9:uid="{00000000-0011-0000-FFFF-FFFF00000000}">
      <tableStyleElement type="wholeTable" dxfId="20"/>
      <tableStyleElement type="headerRow" dxfId="19"/>
      <tableStyleElement type="totalRow" dxfId="18"/>
    </tableStyle>
    <tableStyle name="Family budget monthly expense" pivot="0" count="3" xr9:uid="{00000000-0011-0000-FFFF-FFFF01000000}">
      <tableStyleElement type="wholeTable" dxfId="17"/>
      <tableStyleElement type="headerRow" dxfId="16"/>
      <tableStyleElement type="totalRow" dxfId="15"/>
    </tableStyle>
    <tableStyle name="Family budget monthly income" pivot="0" count="3" xr9:uid="{00000000-0011-0000-FFFF-FFFF02000000}">
      <tableStyleElement type="wholeTable" dxfId="14"/>
      <tableStyleElement type="headerRow" dxfId="13"/>
      <tableStyleElement type="totalRow"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'DATOS DEL GRÁFICO'!$C$3</c:f>
              <c:strCache>
                <c:ptCount val="1"/>
                <c:pt idx="0">
                  <c:v>Estimados</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'DATOS DEL GRÁFICO'!$B$4:$B$6</c:f>
              <c:strCache>
                <c:ptCount val="3"/>
                <c:pt idx="0">
                  <c:v>Flujo de efectivo</c:v>
                </c:pt>
                <c:pt idx="1">
                  <c:v>Ingresos mensuales</c:v>
                </c:pt>
                <c:pt idx="2">
                  <c:v>Gastos mensuales</c:v>
                </c:pt>
              </c:strCache>
            </c:strRef>
          </c:cat>
          <c:val>
            <c:numRef>
              <c:f>'DATOS DEL GRÁFICO'!$C$4:$C$6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'DATOS DEL GRÁFICO'!$D$3</c:f>
              <c:strCache>
                <c:ptCount val="1"/>
                <c:pt idx="0">
                  <c:v>Real</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'DATOS DEL GRÁFICO'!$B$4:$B$6</c:f>
              <c:strCache>
                <c:ptCount val="3"/>
                <c:pt idx="0">
                  <c:v>Flujo de efectivo</c:v>
                </c:pt>
                <c:pt idx="1">
                  <c:v>Ingresos mensuales</c:v>
                </c:pt>
                <c:pt idx="2">
                  <c:v>Gastos mensuales</c:v>
                </c:pt>
              </c:strCache>
            </c:strRef>
          </c:cat>
          <c:val>
            <c:numRef>
              <c:f>'DATOS DEL GRÁFICO'!$D$4:$D$6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20927144"/>
        <c:axId val="420929496"/>
      </c:barChart>
      <c:catAx>
        <c:axId val="42092714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en-US"/>
          </a:p>
        </c:txPr>
        <c:crossAx val="420929496"/>
        <c:crosses val="autoZero"/>
        <c:auto val="1"/>
        <c:lblAlgn val="ctr"/>
        <c:lblOffset val="100"/>
        <c:noMultiLvlLbl val="0"/>
      </c:catAx>
      <c:valAx>
        <c:axId val="420929496"/>
        <c:scaling>
          <c:orientation val="minMax"/>
        </c:scaling>
        <c:delete val="0"/>
        <c:axPos val="l"/>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en-US"/>
          </a:p>
        </c:txPr>
        <c:crossAx val="420927144"/>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1114425</xdr:colOff>
      <xdr:row>3</xdr:row>
      <xdr:rowOff>190500</xdr:rowOff>
    </xdr:from>
    <xdr:to>
      <xdr:col>4</xdr:col>
      <xdr:colOff>1152525</xdr:colOff>
      <xdr:row>4</xdr:row>
      <xdr:rowOff>2599592</xdr:rowOff>
    </xdr:to>
    <xdr:graphicFrame macro="">
      <xdr:nvGraphicFramePr>
        <xdr:cNvPr id="3" name="Gráfico de presupuesto" descr="A chart showing the comparison of Actual and Projected Cash Flow, Monthly Income and Monthly Expens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lujoDeEfectivo" displayName="FlujoDeEfectivo" ref="B6:E9" totalsRowCount="1">
  <autoFilter ref="B6:E8" xr:uid="{00000000-0009-0000-0100-000001000000}"/>
  <tableColumns count="4">
    <tableColumn id="1" xr3:uid="{00000000-0010-0000-0000-000001000000}" name="Flujo de efectivo" totalsRowLabel="Efectivo total" totalsRowDxfId="11"/>
    <tableColumn id="3" xr3:uid="{00000000-0010-0000-0000-000003000000}" name="Estimados" totalsRowFunction="custom" totalsRowDxfId="10">
      <totalsRowFormula>C7-C8</totalsRowFormula>
    </tableColumn>
    <tableColumn id="4" xr3:uid="{00000000-0010-0000-0000-000004000000}" name="Reales" totalsRowFunction="custom" totalsRowDxfId="9">
      <totalsRowFormula>D7-D8</totalsRowFormula>
    </tableColumn>
    <tableColumn id="5" xr3:uid="{00000000-0010-0000-0000-000005000000}" name="Desviación" totalsRowFunction="sum" totalsRowDxfId="8">
      <calculatedColumnFormula>Ingresos[[#Totals],[Desviación]]</calculatedColumnFormula>
    </tableColumn>
  </tableColumns>
  <tableStyleInfo name="Family budget cash flow" showFirstColumn="0" showLastColumn="0" showRowStripes="0" showColumnStripes="0"/>
  <extLst>
    <ext xmlns:x14="http://schemas.microsoft.com/office/spreadsheetml/2009/9/main" uri="{504A1905-F514-4f6f-8877-14C23A59335A}">
      <x14:table altTextSummary="Projected, Actual, and Variance cash flow are automatically updated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Ingresos" displayName="Ingresos" ref="B5:E9" totalsRowCount="1">
  <autoFilter ref="B5:E8" xr:uid="{00000000-0009-0000-0100-000005000000}"/>
  <tableColumns count="4">
    <tableColumn id="1" xr3:uid="{00000000-0010-0000-0100-000001000000}" name="Ingresos mensuales" totalsRowLabel="Ingresos totales" totalsRowDxfId="7" dataCellStyle="Table Details"/>
    <tableColumn id="3" xr3:uid="{00000000-0010-0000-0100-000003000000}" name="Estimados" totalsRowFunction="sum" totalsRowDxfId="6" dataCellStyle="Amounts"/>
    <tableColumn id="4" xr3:uid="{00000000-0010-0000-0100-000004000000}" name="Reales" totalsRowFunction="sum" totalsRowDxfId="5" dataCellStyle="Amounts"/>
    <tableColumn id="5" xr3:uid="{00000000-0010-0000-0100-000005000000}" name="Desviación" totalsRowFunction="sum" totalsRowDxfId="4" dataCellStyle="Variance">
      <calculatedColumnFormula>Ingresos[[#This Row],[Reales]]-Ingresos[[#This Row],[Estimados]]</calculatedColumnFormula>
    </tableColumn>
  </tableColumns>
  <tableStyleInfo name="Family budget monthly income" showFirstColumn="0" showLastColumn="0" showRowStripes="1" showColumnStripes="0"/>
  <extLst>
    <ext xmlns:x14="http://schemas.microsoft.com/office/spreadsheetml/2009/9/main" uri="{504A1905-F514-4f6f-8877-14C23A59335A}">
      <x14:table altTextSummary="Enter Monthly Income items for Projected and Actual income in this table. Variance is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Gasto" displayName="Gasto" ref="B5:E26" totalsRowCount="1">
  <autoFilter ref="B5:E25" xr:uid="{00000000-0009-0000-0100-000009000000}"/>
  <tableColumns count="4">
    <tableColumn id="1" xr3:uid="{00000000-0010-0000-0200-000001000000}" name="Gastos mensuales" totalsRowLabel="Total" totalsRowDxfId="3" dataCellStyle="Table Details"/>
    <tableColumn id="3" xr3:uid="{00000000-0010-0000-0200-000003000000}" name="Estimados" totalsRowFunction="sum" totalsRowDxfId="2" dataCellStyle="Amounts"/>
    <tableColumn id="4" xr3:uid="{00000000-0010-0000-0200-000004000000}" name="Reales" totalsRowFunction="sum" totalsRowDxfId="1" dataCellStyle="Amounts"/>
    <tableColumn id="5" xr3:uid="{00000000-0010-0000-0200-000005000000}" name="Desviación" totalsRowFunction="sum" totalsRowDxfId="0" dataCellStyle="Variance">
      <calculatedColumnFormula>Gasto[[#This Row],[Estimados]]-Gasto[[#This Row],[Reales]]</calculatedColumnFormula>
    </tableColumn>
  </tableColumns>
  <tableStyleInfo name="Family budget monthly expense" showFirstColumn="0" showLastColumn="0" showRowStripes="1" showColumnStripes="0"/>
  <extLst>
    <ext xmlns:x14="http://schemas.microsoft.com/office/spreadsheetml/2009/9/main" uri="{504A1905-F514-4f6f-8877-14C23A59335A}">
      <x14:table altTextSummary="Enter Monthly Expense items for Projected and Actual expenses in this table. Variance is automatically calculated"/>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E9"/>
  <sheetViews>
    <sheetView showGridLines="0" tabSelected="1" zoomScaleNormal="100" workbookViewId="0"/>
  </sheetViews>
  <sheetFormatPr defaultColWidth="8.88671875" defaultRowHeight="17.25" customHeight="1" x14ac:dyDescent="0.3"/>
  <cols>
    <col min="1" max="1" width="2.77734375" customWidth="1"/>
    <col min="2" max="2" width="55.88671875" customWidth="1"/>
    <col min="3" max="3" width="18.109375" customWidth="1"/>
    <col min="4" max="5" width="14.3320312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2" t="str">
        <f ca="1">TEXT(TODAY(),"mmmm")</f>
        <v>August</v>
      </c>
      <c r="C3" s="2"/>
    </row>
    <row r="4" spans="2:5" ht="26.25" x14ac:dyDescent="0.3">
      <c r="B4" s="7">
        <f ca="1">YEAR(TODAY())</f>
        <v>2018</v>
      </c>
      <c r="C4" s="2"/>
    </row>
    <row r="5" spans="2:5" ht="219.75" customHeight="1" x14ac:dyDescent="0.3">
      <c r="B5" s="6" t="s">
        <v>2</v>
      </c>
      <c r="C5" s="22"/>
      <c r="D5" s="22"/>
      <c r="E5" s="22"/>
    </row>
    <row r="6" spans="2:5" ht="45" customHeight="1" x14ac:dyDescent="0.5">
      <c r="B6" s="20" t="s">
        <v>3</v>
      </c>
      <c r="C6" s="9" t="s">
        <v>7</v>
      </c>
      <c r="D6" s="9" t="s">
        <v>8</v>
      </c>
      <c r="E6" s="9" t="s">
        <v>9</v>
      </c>
    </row>
    <row r="7" spans="2:5" ht="17.25" customHeight="1" x14ac:dyDescent="0.3">
      <c r="B7" s="17" t="s">
        <v>4</v>
      </c>
      <c r="C7" s="18">
        <f>Ingresos[[#Totals],[Estimados]]</f>
        <v>5700</v>
      </c>
      <c r="D7" s="18">
        <f>Ingresos[[#Totals],[Reales]]</f>
        <v>5500</v>
      </c>
      <c r="E7" s="19">
        <f>Ingresos[[#Totals],[Desviación]]</f>
        <v>-200</v>
      </c>
    </row>
    <row r="8" spans="2:5" ht="17.25" customHeight="1" x14ac:dyDescent="0.3">
      <c r="B8" s="17" t="s">
        <v>5</v>
      </c>
      <c r="C8" s="18">
        <f>Gasto[[#Totals],[Estimados]]</f>
        <v>3603</v>
      </c>
      <c r="D8" s="18">
        <f>Gasto[[#Totals],[Reales]]</f>
        <v>3655</v>
      </c>
      <c r="E8" s="19">
        <f>Gasto[[#Totals],[Desviación]]</f>
        <v>-52</v>
      </c>
    </row>
    <row r="9" spans="2:5" ht="17.25" customHeight="1" x14ac:dyDescent="0.3">
      <c r="B9" s="9" t="s">
        <v>6</v>
      </c>
      <c r="C9" s="8">
        <f>C7-C8</f>
        <v>2097</v>
      </c>
      <c r="D9" s="8">
        <f>D7-D8</f>
        <v>1845</v>
      </c>
      <c r="E9" s="8">
        <f>SUBTOTAL(109,FlujoDeEfectivo[Desviación])</f>
        <v>-252</v>
      </c>
    </row>
  </sheetData>
  <dataValidations count="10">
    <dataValidation allowBlank="1" showInputMessage="1" showErrorMessage="1" prompt="Cree un presupuesto familiar en este libro. La tabla de flujo de efectivo y el gráfico de esta hoja de cálculo se actualizan automáticamente basándose en los gastos e ingresos mensuales especificados en otras hojas de cálculo." sqref="A1" xr:uid="{00000000-0002-0000-0000-000000000000}"/>
    <dataValidation allowBlank="1" showInputMessage="1" showErrorMessage="1" prompt="Escriba el nombre del presupuesto en esta celda." sqref="B1" xr:uid="{00000000-0002-0000-0000-000001000000}"/>
    <dataValidation allowBlank="1" showInputMessage="1" showErrorMessage="1" prompt="Escriba el mes en esta celda y el año en la celda inferior." sqref="B3" xr:uid="{00000000-0002-0000-0000-000002000000}"/>
    <dataValidation allowBlank="1" showInputMessage="1" showErrorMessage="1" prompt="Escriba el año en esta celda." sqref="B4" xr:uid="{00000000-0002-0000-0000-000003000000}"/>
    <dataValidation allowBlank="1" showInputMessage="1" showErrorMessage="1" prompt="Los elementos Total de ingresos y Total de gastos en esta columna (debajo de este encabezado) se actualizan automáticamente según la información especificada en las tablas de ingresos y gastos." sqref="B6" xr:uid="{00000000-0002-0000-0000-000004000000}"/>
    <dataValidation allowBlank="1" showInputMessage="1" showErrorMessage="1" prompt="Los ingresos y gastos reales se actualizan automáticamente en esta columna, debajo de este encabezado." sqref="D6" xr:uid="{00000000-0002-0000-0000-000005000000}"/>
    <dataValidation allowBlank="1" showInputMessage="1" showErrorMessage="1" prompt="El importe de varianza y el icono se actualizan automáticamente en esta columna, debajo de este encabezado." sqref="E6" xr:uid="{00000000-0002-0000-0000-000006000000}"/>
    <dataValidation allowBlank="1" showInputMessage="1" showErrorMessage="1" prompt="Un gráfico donde se muestra la comparación del flujo de efectivo previsto y real, y los valores de ingresos y gastos mensuales." sqref="B5" xr:uid="{00000000-0002-0000-0000-000007000000}"/>
    <dataValidation allowBlank="1" showInputMessage="1" showErrorMessage="1" prompt="El título de esta hoja de cálculo se encuentra en esta celda, y el gráfico y la sugerencia se encuentran en la celda B5. Escriba el mes en la celda inferior." sqref="B2" xr:uid="{00000000-0002-0000-0000-000008000000}"/>
    <dataValidation allowBlank="1" showInputMessage="1" showErrorMessage="1" prompt="Los ingresos y gastos previstos se actualizan automáticamente en esta columna, debajo de este encabezado." sqref="C6" xr:uid="{00000000-0002-0000-0000-000009000000}"/>
  </dataValidations>
  <printOptions horizontalCentered="1"/>
  <pageMargins left="0.4" right="0.4" top="0.4" bottom="0.4" header="0.25" footer="0.25"/>
  <pageSetup paperSize="9" fitToHeight="0" orientation="portrait" r:id="rId1"/>
  <headerFooter differentFirst="1">
    <oddFooter>&amp;CPage &amp;P of &amp;N</oddFooter>
  </headerFooter>
  <ignoredErrors>
    <ignoredError sqref="E8"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9"/>
  <sheetViews>
    <sheetView showGridLines="0" zoomScaleNormal="100" workbookViewId="0"/>
  </sheetViews>
  <sheetFormatPr defaultColWidth="8.88671875" defaultRowHeight="17.25" customHeight="1" x14ac:dyDescent="0.3"/>
  <cols>
    <col min="1" max="1" width="2.77734375" customWidth="1"/>
    <col min="2" max="2" width="55.88671875" customWidth="1"/>
    <col min="3" max="3" width="18.109375" customWidth="1"/>
    <col min="4" max="5" width="14.33203125" style="2" customWidth="1"/>
    <col min="6" max="6" width="2.77734375" customWidth="1"/>
  </cols>
  <sheetData>
    <row r="1" spans="2:5" ht="23.25" customHeight="1" x14ac:dyDescent="0.3">
      <c r="B1" s="5" t="str">
        <f>Nombre</f>
        <v>Nombre</v>
      </c>
      <c r="C1" s="2"/>
    </row>
    <row r="2" spans="2:5" ht="46.5" customHeight="1" x14ac:dyDescent="0.3">
      <c r="B2" s="4" t="str">
        <f>TítuloDelPresupuesto</f>
        <v>Presupuesto familiar</v>
      </c>
      <c r="C2" s="25"/>
    </row>
    <row r="3" spans="2:5" ht="27" thickBot="1" x14ac:dyDescent="0.45">
      <c r="B3" s="12" t="str">
        <f ca="1">Mes</f>
        <v>August</v>
      </c>
      <c r="C3" s="2"/>
    </row>
    <row r="4" spans="2:5" ht="26.25" x14ac:dyDescent="0.3">
      <c r="B4" s="7">
        <f ca="1">Año</f>
        <v>2018</v>
      </c>
      <c r="C4" s="2"/>
    </row>
    <row r="5" spans="2:5" ht="45" customHeight="1" x14ac:dyDescent="0.5">
      <c r="B5" s="13" t="s">
        <v>10</v>
      </c>
      <c r="C5" t="s">
        <v>7</v>
      </c>
      <c r="D5" t="s">
        <v>8</v>
      </c>
      <c r="E5" t="s">
        <v>9</v>
      </c>
    </row>
    <row r="6" spans="2:5" ht="17.25" customHeight="1" x14ac:dyDescent="0.3">
      <c r="B6" s="21" t="s">
        <v>11</v>
      </c>
      <c r="C6" s="15">
        <v>4000</v>
      </c>
      <c r="D6" s="15">
        <v>4000</v>
      </c>
      <c r="E6" s="16">
        <f>Ingresos[[#This Row],[Reales]]-Ingresos[[#This Row],[Estimados]]</f>
        <v>0</v>
      </c>
    </row>
    <row r="7" spans="2:5" ht="17.25" customHeight="1" x14ac:dyDescent="0.3">
      <c r="B7" s="21" t="s">
        <v>12</v>
      </c>
      <c r="C7" s="15">
        <v>1400</v>
      </c>
      <c r="D7" s="15">
        <v>1500</v>
      </c>
      <c r="E7" s="16">
        <f>Ingresos[[#This Row],[Reales]]-Ingresos[[#This Row],[Estimados]]</f>
        <v>100</v>
      </c>
    </row>
    <row r="8" spans="2:5" ht="17.25" customHeight="1" x14ac:dyDescent="0.3">
      <c r="B8" s="14" t="s">
        <v>13</v>
      </c>
      <c r="C8" s="15">
        <v>300</v>
      </c>
      <c r="D8" s="15">
        <v>0</v>
      </c>
      <c r="E8" s="16">
        <f>Ingresos[[#This Row],[Reales]]-Ingresos[[#This Row],[Estimados]]</f>
        <v>-300</v>
      </c>
    </row>
    <row r="9" spans="2:5" ht="17.25" customHeight="1" x14ac:dyDescent="0.3">
      <c r="B9" s="23" t="s">
        <v>4</v>
      </c>
      <c r="C9" s="24">
        <f>SUBTOTAL(109,Ingresos[Estimados])</f>
        <v>5700</v>
      </c>
      <c r="D9" s="24">
        <f>SUBTOTAL(109,Ingresos[Reales])</f>
        <v>5500</v>
      </c>
      <c r="E9" s="24">
        <f>SUBTOTAL(109,Ingresos[Desviación])</f>
        <v>-200</v>
      </c>
    </row>
  </sheetData>
  <dataValidations count="9">
    <dataValidation allowBlank="1" showInputMessage="1" showErrorMessage="1" prompt="La varianza se calcula automáticamente y el icono se actualiza en esta columna, debajo de este encabezado." sqref="E5" xr:uid="{00000000-0002-0000-0100-000000000000}"/>
    <dataValidation allowBlank="1" showInputMessage="1" showErrorMessage="1" prompt="Escriba los ingresos reales en esta columna, debajo de este encabezado." sqref="D5" xr:uid="{00000000-0002-0000-0100-000001000000}"/>
    <dataValidation allowBlank="1" showInputMessage="1" showErrorMessage="1" prompt="Escriba los ingresos previstos en esta columna, debajo de este encabezado." sqref="C5" xr:uid="{00000000-0002-0000-0100-000002000000}"/>
    <dataValidation allowBlank="1" showInputMessage="1" showErrorMessage="1" prompt="Escriba los elementos de ingresos mensuales en esta columna, debajo de este encabezado. Use los filtros de encabezado para buscar entradas específicas." sqref="B5" xr:uid="{00000000-0002-0000-0100-000003000000}"/>
    <dataValidation allowBlank="1" showInputMessage="1" showErrorMessage="1" prompt="El año se actualiza automáticamente basándose en el año especificado en la celda B4 de la hoja de cálculo Flujo de efectivo. Especifique los detalles de los ingresos en la tabla siguiente." sqref="B4" xr:uid="{00000000-0002-0000-0100-000004000000}"/>
    <dataValidation allowBlank="1" showInputMessage="1" showErrorMessage="1" prompt="El mes se actualiza automáticamente basándose en el mes especificado en la celda B3 de la hoja de cálculo Flujo de efectivo." sqref="B3" xr:uid="{00000000-0002-0000-0100-000005000000}"/>
    <dataValidation allowBlank="1" showInputMessage="1" showErrorMessage="1" prompt="El nombre se actualiza automáticamente basándose en el nombre especificado en la celda B1 de la hoja de cálculo Flujo de efectivo." sqref="B1" xr:uid="{00000000-0002-0000-0100-000006000000}"/>
    <dataValidation allowBlank="1" showInputMessage="1" showErrorMessage="1" prompt="Especifique los detalles en la tabla Ingresos de esta hoja de cálculo para realizar un seguimiento de los ingresos mensuales previstos y reales." sqref="A1" xr:uid="{00000000-0002-0000-0100-000007000000}"/>
    <dataValidation allowBlank="1" showInputMessage="1" showErrorMessage="1" prompt="El título se actualiza automáticamente basándose en el título especificado en la celda B2 de la hoja de cálculo Flujo de efectivo." sqref="B2" xr:uid="{00000000-0002-0000-01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autoPageBreaks="0" fitToPage="1"/>
  </sheetPr>
  <dimension ref="B1:E26"/>
  <sheetViews>
    <sheetView showGridLines="0" zoomScaleNormal="100" workbookViewId="0"/>
  </sheetViews>
  <sheetFormatPr defaultColWidth="8.88671875" defaultRowHeight="17.25" customHeight="1" x14ac:dyDescent="0.3"/>
  <cols>
    <col min="1" max="1" width="2.77734375" customWidth="1"/>
    <col min="2" max="2" width="55.88671875" customWidth="1"/>
    <col min="3" max="3" width="18.109375" customWidth="1"/>
    <col min="4" max="5" width="14.33203125" style="2" customWidth="1"/>
    <col min="6" max="6" width="2.77734375" customWidth="1"/>
  </cols>
  <sheetData>
    <row r="1" spans="2:5" ht="23.25" customHeight="1" x14ac:dyDescent="0.3">
      <c r="B1" s="5" t="str">
        <f>Nombre</f>
        <v>Nombre</v>
      </c>
      <c r="C1" s="2"/>
    </row>
    <row r="2" spans="2:5" ht="46.5" customHeight="1" x14ac:dyDescent="0.3">
      <c r="B2" s="4" t="str">
        <f>TítuloDelPresupuesto</f>
        <v>Presupuesto familiar</v>
      </c>
      <c r="C2" s="2"/>
    </row>
    <row r="3" spans="2:5" ht="27" thickBot="1" x14ac:dyDescent="0.45">
      <c r="B3" s="12" t="str">
        <f ca="1">Mes</f>
        <v>August</v>
      </c>
      <c r="C3" s="2"/>
    </row>
    <row r="4" spans="2:5" ht="26.25" x14ac:dyDescent="0.3">
      <c r="B4" s="7">
        <f ca="1">Año</f>
        <v>2018</v>
      </c>
      <c r="C4" s="2"/>
    </row>
    <row r="5" spans="2:5" ht="45" customHeight="1" x14ac:dyDescent="0.5">
      <c r="B5" s="10" t="s">
        <v>14</v>
      </c>
      <c r="C5" t="s">
        <v>7</v>
      </c>
      <c r="D5" t="s">
        <v>8</v>
      </c>
      <c r="E5" t="s">
        <v>9</v>
      </c>
    </row>
    <row r="6" spans="2:5" ht="17.25" customHeight="1" x14ac:dyDescent="0.3">
      <c r="B6" s="14" t="s">
        <v>15</v>
      </c>
      <c r="C6" s="15">
        <v>1500</v>
      </c>
      <c r="D6" s="15">
        <v>1500</v>
      </c>
      <c r="E6" s="16">
        <f>Gasto[[#This Row],[Estimados]]-Gasto[[#This Row],[Reales]]</f>
        <v>0</v>
      </c>
    </row>
    <row r="7" spans="2:5" ht="17.25" customHeight="1" x14ac:dyDescent="0.3">
      <c r="B7" s="14" t="s">
        <v>16</v>
      </c>
      <c r="C7" s="15">
        <v>250</v>
      </c>
      <c r="D7" s="15">
        <v>280</v>
      </c>
      <c r="E7" s="16">
        <f>Gasto[[#This Row],[Estimados]]-Gasto[[#This Row],[Reales]]</f>
        <v>-30</v>
      </c>
    </row>
    <row r="8" spans="2:5" ht="17.25" customHeight="1" x14ac:dyDescent="0.3">
      <c r="B8" s="14" t="s">
        <v>17</v>
      </c>
      <c r="C8" s="15">
        <v>38</v>
      </c>
      <c r="D8" s="15">
        <v>38</v>
      </c>
      <c r="E8" s="16">
        <f>Gasto[[#This Row],[Estimados]]-Gasto[[#This Row],[Reales]]</f>
        <v>0</v>
      </c>
    </row>
    <row r="9" spans="2:5" ht="17.25" customHeight="1" x14ac:dyDescent="0.3">
      <c r="B9" s="14" t="s">
        <v>18</v>
      </c>
      <c r="C9" s="15">
        <v>65</v>
      </c>
      <c r="D9" s="15">
        <v>78</v>
      </c>
      <c r="E9" s="16">
        <f>Gasto[[#This Row],[Estimados]]-Gasto[[#This Row],[Reales]]</f>
        <v>-13</v>
      </c>
    </row>
    <row r="10" spans="2:5" ht="17.25" customHeight="1" x14ac:dyDescent="0.3">
      <c r="B10" s="14" t="s">
        <v>19</v>
      </c>
      <c r="C10" s="15">
        <v>25</v>
      </c>
      <c r="D10" s="15">
        <v>21</v>
      </c>
      <c r="E10" s="16">
        <f>Gasto[[#This Row],[Estimados]]-Gasto[[#This Row],[Reales]]</f>
        <v>4</v>
      </c>
    </row>
    <row r="11" spans="2:5" ht="17.25" customHeight="1" x14ac:dyDescent="0.3">
      <c r="B11" s="14" t="s">
        <v>20</v>
      </c>
      <c r="C11" s="15">
        <v>75</v>
      </c>
      <c r="D11" s="15">
        <v>83</v>
      </c>
      <c r="E11" s="16">
        <f>Gasto[[#This Row],[Estimados]]-Gasto[[#This Row],[Reales]]</f>
        <v>-8</v>
      </c>
    </row>
    <row r="12" spans="2:5" ht="17.25" customHeight="1" x14ac:dyDescent="0.3">
      <c r="B12" s="14" t="s">
        <v>21</v>
      </c>
      <c r="C12" s="15">
        <v>60</v>
      </c>
      <c r="D12" s="15">
        <v>60</v>
      </c>
      <c r="E12" s="16">
        <f>Gasto[[#This Row],[Estimados]]-Gasto[[#This Row],[Reales]]</f>
        <v>0</v>
      </c>
    </row>
    <row r="13" spans="2:5" ht="17.25" customHeight="1" x14ac:dyDescent="0.3">
      <c r="B13" s="14" t="s">
        <v>22</v>
      </c>
      <c r="C13" s="15">
        <v>0</v>
      </c>
      <c r="D13" s="15">
        <v>60</v>
      </c>
      <c r="E13" s="16">
        <f>Gasto[[#This Row],[Estimados]]-Gasto[[#This Row],[Reales]]</f>
        <v>-60</v>
      </c>
    </row>
    <row r="14" spans="2:5" ht="17.25" customHeight="1" x14ac:dyDescent="0.3">
      <c r="B14" s="14" t="s">
        <v>23</v>
      </c>
      <c r="C14" s="15">
        <v>180</v>
      </c>
      <c r="D14" s="15">
        <v>150</v>
      </c>
      <c r="E14" s="16">
        <f>Gasto[[#This Row],[Estimados]]-Gasto[[#This Row],[Reales]]</f>
        <v>30</v>
      </c>
    </row>
    <row r="15" spans="2:5" ht="17.25" customHeight="1" x14ac:dyDescent="0.3">
      <c r="B15" s="14" t="s">
        <v>24</v>
      </c>
      <c r="C15" s="15">
        <v>250</v>
      </c>
      <c r="D15" s="15">
        <v>250</v>
      </c>
      <c r="E15" s="16">
        <f>Gasto[[#This Row],[Estimados]]-Gasto[[#This Row],[Reales]]</f>
        <v>0</v>
      </c>
    </row>
    <row r="16" spans="2:5" ht="17.25" customHeight="1" x14ac:dyDescent="0.3">
      <c r="B16" s="14" t="s">
        <v>25</v>
      </c>
      <c r="C16" s="15">
        <v>75</v>
      </c>
      <c r="D16" s="15">
        <v>80</v>
      </c>
      <c r="E16" s="16">
        <f>Gasto[[#This Row],[Estimados]]-Gasto[[#This Row],[Reales]]</f>
        <v>-5</v>
      </c>
    </row>
    <row r="17" spans="2:5" ht="17.25" customHeight="1" x14ac:dyDescent="0.3">
      <c r="B17" s="14" t="s">
        <v>26</v>
      </c>
      <c r="C17" s="15">
        <v>280</v>
      </c>
      <c r="D17" s="15">
        <v>260</v>
      </c>
      <c r="E17" s="16">
        <f>Gasto[[#This Row],[Estimados]]-Gasto[[#This Row],[Reales]]</f>
        <v>20</v>
      </c>
    </row>
    <row r="18" spans="2:5" ht="17.25" customHeight="1" x14ac:dyDescent="0.3">
      <c r="B18" s="14" t="s">
        <v>27</v>
      </c>
      <c r="C18" s="15">
        <v>75</v>
      </c>
      <c r="D18" s="15">
        <v>65</v>
      </c>
      <c r="E18" s="16">
        <f>Gasto[[#This Row],[Estimados]]-Gasto[[#This Row],[Reales]]</f>
        <v>10</v>
      </c>
    </row>
    <row r="19" spans="2:5" ht="17.25" customHeight="1" x14ac:dyDescent="0.3">
      <c r="B19" s="14" t="s">
        <v>28</v>
      </c>
      <c r="C19" s="15">
        <v>255</v>
      </c>
      <c r="D19" s="15">
        <v>255</v>
      </c>
      <c r="E19" s="16">
        <f>Gasto[[#This Row],[Estimados]]-Gasto[[#This Row],[Reales]]</f>
        <v>0</v>
      </c>
    </row>
    <row r="20" spans="2:5" ht="17.25" customHeight="1" x14ac:dyDescent="0.3">
      <c r="B20" s="14" t="s">
        <v>29</v>
      </c>
      <c r="C20" s="15">
        <v>100</v>
      </c>
      <c r="D20" s="15">
        <v>100</v>
      </c>
      <c r="E20" s="16">
        <f>Gasto[[#This Row],[Estimados]]-Gasto[[#This Row],[Reales]]</f>
        <v>0</v>
      </c>
    </row>
    <row r="21" spans="2:5" ht="17.25" customHeight="1" x14ac:dyDescent="0.3">
      <c r="B21" s="14" t="s">
        <v>30</v>
      </c>
      <c r="C21" s="15">
        <v>0</v>
      </c>
      <c r="D21" s="15">
        <v>0</v>
      </c>
      <c r="E21" s="16">
        <f>Gasto[[#This Row],[Estimados]]-Gasto[[#This Row],[Reales]]</f>
        <v>0</v>
      </c>
    </row>
    <row r="22" spans="2:5" ht="17.25" customHeight="1" x14ac:dyDescent="0.3">
      <c r="B22" s="14" t="s">
        <v>31</v>
      </c>
      <c r="C22" s="15">
        <v>0</v>
      </c>
      <c r="D22" s="15">
        <v>0</v>
      </c>
      <c r="E22" s="16">
        <f>Gasto[[#This Row],[Estimados]]-Gasto[[#This Row],[Reales]]</f>
        <v>0</v>
      </c>
    </row>
    <row r="23" spans="2:5" ht="17.25" customHeight="1" x14ac:dyDescent="0.3">
      <c r="B23" s="14" t="s">
        <v>32</v>
      </c>
      <c r="C23" s="15">
        <v>150</v>
      </c>
      <c r="D23" s="15">
        <v>150</v>
      </c>
      <c r="E23" s="16">
        <f>Gasto[[#This Row],[Estimados]]-Gasto[[#This Row],[Reales]]</f>
        <v>0</v>
      </c>
    </row>
    <row r="24" spans="2:5" ht="17.25" customHeight="1" x14ac:dyDescent="0.3">
      <c r="B24" s="14" t="s">
        <v>33</v>
      </c>
      <c r="C24" s="15">
        <v>225</v>
      </c>
      <c r="D24" s="15">
        <v>225</v>
      </c>
      <c r="E24" s="16">
        <f>Gasto[[#This Row],[Estimados]]-Gasto[[#This Row],[Reales]]</f>
        <v>0</v>
      </c>
    </row>
    <row r="25" spans="2:5" ht="17.25" customHeight="1" x14ac:dyDescent="0.3">
      <c r="B25" s="14" t="s">
        <v>34</v>
      </c>
      <c r="C25" s="15">
        <v>0</v>
      </c>
      <c r="D25" s="15">
        <v>0</v>
      </c>
      <c r="E25" s="16">
        <f>Gasto[[#This Row],[Estimados]]-Gasto[[#This Row],[Reales]]</f>
        <v>0</v>
      </c>
    </row>
    <row r="26" spans="2:5" ht="17.25" customHeight="1" x14ac:dyDescent="0.3">
      <c r="B26" s="9" t="s">
        <v>35</v>
      </c>
      <c r="C26" s="8">
        <f>SUBTOTAL(109,Gasto[Estimados])</f>
        <v>3603</v>
      </c>
      <c r="D26" s="8">
        <f>SUBTOTAL(109,Gasto[Reales])</f>
        <v>3655</v>
      </c>
      <c r="E26" s="8">
        <f>SUBTOTAL(109,Gasto[Desviación])</f>
        <v>-52</v>
      </c>
    </row>
  </sheetData>
  <dataValidations count="9">
    <dataValidation allowBlank="1" showInputMessage="1" showErrorMessage="1" prompt="Especifique los detalles en la tabla Gastos de esta hoja de cálculo para realizar un seguimiento de los gastos mensuales previstos y reales." sqref="A1" xr:uid="{00000000-0002-0000-0200-000000000000}"/>
    <dataValidation allowBlank="1" showInputMessage="1" showErrorMessage="1" prompt="El nombre se actualiza automáticamente basándose en el nombre especificado en la celda B1 de la hoja de cálculo Flujo de efectivo." sqref="B1" xr:uid="{00000000-0002-0000-0200-000001000000}"/>
    <dataValidation allowBlank="1" showInputMessage="1" showErrorMessage="1" prompt="El mes se actualiza automáticamente basándose en el mes especificado en la celda B3 de la hoja de cálculo Flujo de efectivo." sqref="B3" xr:uid="{00000000-0002-0000-0200-000002000000}"/>
    <dataValidation allowBlank="1" showInputMessage="1" showErrorMessage="1" prompt="El año se actualiza automáticamente basándose en el año especificado en la celda B4 de la hoja de cálculo Flujo de efectivo. Escriba los detalles de los gastos en la tabla siguiente." sqref="B4" xr:uid="{00000000-0002-0000-0200-000003000000}"/>
    <dataValidation allowBlank="1" showInputMessage="1" showErrorMessage="1" prompt="Escriba los elementos de gastos mensuales en esta columna, debajo de este encabezado. Use los filtros de encabezado para buscar entradas específicas." sqref="B5" xr:uid="{00000000-0002-0000-0200-000004000000}"/>
    <dataValidation allowBlank="1" showInputMessage="1" showErrorMessage="1" prompt="Escriba los gastos previstos en esta columna, debajo de este encabezado." sqref="C5" xr:uid="{00000000-0002-0000-0200-000005000000}"/>
    <dataValidation allowBlank="1" showInputMessage="1" showErrorMessage="1" prompt="Escriba los gastos reales en esta columna, debajo de este encabezado." sqref="D5" xr:uid="{00000000-0002-0000-0200-000006000000}"/>
    <dataValidation allowBlank="1" showInputMessage="1" showErrorMessage="1" prompt="La varianza se calcula automáticamente y el icono se actualiza en esta columna, debajo de este encabezado." sqref="E5" xr:uid="{00000000-0002-0000-0200-000007000000}"/>
    <dataValidation allowBlank="1" showInputMessage="1" showErrorMessage="1" prompt="El título se actualiza automáticamente basándose en el título especificado en la celda B2 de la hoja de cálculo Flujo de efectivo." sqref="B2" xr:uid="{00000000-0002-0000-02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5"/>
    <pageSetUpPr fitToPage="1"/>
  </sheetPr>
  <dimension ref="B1:D6"/>
  <sheetViews>
    <sheetView showGridLines="0" workbookViewId="0"/>
  </sheetViews>
  <sheetFormatPr defaultColWidth="8.88671875" defaultRowHeight="17.25" x14ac:dyDescent="0.3"/>
  <cols>
    <col min="1" max="1" width="1.77734375" customWidth="1"/>
    <col min="2" max="2" width="19" customWidth="1"/>
    <col min="3" max="4" width="12.44140625" customWidth="1"/>
  </cols>
  <sheetData>
    <row r="1" spans="2:4" ht="39.75" x14ac:dyDescent="0.5">
      <c r="B1" s="11" t="s">
        <v>36</v>
      </c>
      <c r="C1" s="1"/>
      <c r="D1" s="1"/>
    </row>
    <row r="3" spans="2:4" x14ac:dyDescent="0.3">
      <c r="B3" s="3"/>
      <c r="C3" s="3" t="s">
        <v>7</v>
      </c>
      <c r="D3" s="3" t="s">
        <v>37</v>
      </c>
    </row>
    <row r="4" spans="2:4" x14ac:dyDescent="0.3">
      <c r="B4" s="3" t="s">
        <v>3</v>
      </c>
      <c r="C4" s="3">
        <f>FlujoDeEfectivo[[#Totals],[Estimados]]</f>
        <v>2097</v>
      </c>
      <c r="D4" s="3">
        <f>FlujoDeEfectivo[[#Totals],[Reales]]</f>
        <v>1845</v>
      </c>
    </row>
    <row r="5" spans="2:4" x14ac:dyDescent="0.3">
      <c r="B5" s="3" t="s">
        <v>10</v>
      </c>
      <c r="C5" s="3">
        <f>Ingresos[[#Totals],[Estimados]]</f>
        <v>5700</v>
      </c>
      <c r="D5" s="3">
        <f>Ingresos[[#Totals],[Reales]]</f>
        <v>5500</v>
      </c>
    </row>
    <row r="6" spans="2:4" x14ac:dyDescent="0.3">
      <c r="B6" s="3" t="s">
        <v>14</v>
      </c>
      <c r="C6" s="3">
        <f>Gasto[[#Totals],[Estimados]]</f>
        <v>3603</v>
      </c>
      <c r="D6" s="3">
        <f>Gasto[[#Totals],[Reales]]</f>
        <v>3655</v>
      </c>
    </row>
  </sheetData>
  <printOptions horizontalCentered="1"/>
  <pageMargins left="0.4" right="0.4" top="0.4" bottom="0.4" header="0.25" footer="0.25"/>
  <pageSetup paperSize="9" fitToHeight="0" orientation="portrait" r:id="rId1"/>
  <headerFooter differentFirst="1">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Flujo de efectivo</vt:lpstr>
      <vt:lpstr>Ingresos mensuales</vt:lpstr>
      <vt:lpstr>Gastos mensuales</vt:lpstr>
      <vt:lpstr>DATOS DEL GRÁFICO</vt:lpstr>
      <vt:lpstr>Año</vt:lpstr>
      <vt:lpstr>Mes</vt:lpstr>
      <vt:lpstr>Nombre</vt:lpstr>
      <vt:lpstr>'Flujo de efectivo'!Print_Titles</vt:lpstr>
      <vt:lpstr>'Gastos mensuales'!Print_Titles</vt:lpstr>
      <vt:lpstr>'Ingresos mensuales'!Print_Titles</vt:lpstr>
      <vt:lpstr>TítuloDelPresupuesto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2018-08-10T05:43:58Z</dcterms:created>
  <dcterms:modified xsi:type="dcterms:W3CDTF">2018-08-10T05:43:58Z</dcterms:modified>
</cp:coreProperties>
</file>