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Registro de cheques" sheetId="7" r:id="rId1"/>
  </sheets>
  <definedNames>
    <definedName name="CategoryLookup">Summary[Categoría]</definedName>
    <definedName name="ChtData">OFFSET('Registro de cheques'!$C$5,1,0,COUNTA(#REF!)-2)</definedName>
    <definedName name="ChtLabels">OFFSET('Registro de cheques'!$B$5,1,0,COUNTA(#REF!)-2)</definedName>
    <definedName name="_xlnm.Print_Titles" localSheetId="0">'Registro de cheques'!$A:$D,'Registro de cheques'!$3:$3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K4" i="7" l="1"/>
  <c r="K5" i="7" s="1"/>
  <c r="K6" i="7" s="1"/>
  <c r="K7" i="7" s="1"/>
  <c r="K8" i="7" s="1"/>
  <c r="K9" i="7" s="1"/>
  <c r="J1" i="7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Sugerencia para Registro de cheques: </t>
        </r>
        <r>
          <rPr>
            <sz val="9"/>
            <color indexed="81"/>
            <rFont val="Tahoma"/>
            <family val="2"/>
          </rPr>
          <t>Depósito debe mantenerse aquí para que el saldo actual se calcule correctamente.</t>
        </r>
      </text>
    </comment>
  </commentList>
</comments>
</file>

<file path=xl/sharedStrings.xml><?xml version="1.0" encoding="utf-8"?>
<sst xmlns="http://schemas.openxmlformats.org/spreadsheetml/2006/main" count="37" uniqueCount="28">
  <si>
    <t>Total</t>
  </si>
  <si>
    <t xml:space="preserve"> Registro de cheques</t>
  </si>
  <si>
    <t>Saldo actual</t>
  </si>
  <si>
    <t>Resumen de gastos</t>
  </si>
  <si>
    <t>Categoría</t>
  </si>
  <si>
    <t>Depósito</t>
  </si>
  <si>
    <t>Comida</t>
  </si>
  <si>
    <t>Entretenimiento</t>
  </si>
  <si>
    <t>Colegio</t>
  </si>
  <si>
    <t>Gastos de servicios públicos</t>
  </si>
  <si>
    <t>Otros</t>
  </si>
  <si>
    <t xml:space="preserve">Modifique o agregue categorías nuevas al </t>
  </si>
  <si>
    <t>resumen anterior. Las entradas que agregue</t>
  </si>
  <si>
    <t>en el registro de cheques de una categoría</t>
  </si>
  <si>
    <t>se incluirán en el resumen.</t>
  </si>
  <si>
    <t>Cheque núm.</t>
  </si>
  <si>
    <t>Fecha</t>
  </si>
  <si>
    <t>Descripción</t>
  </si>
  <si>
    <t>Retirada (-)</t>
  </si>
  <si>
    <t>Depósito (+)</t>
  </si>
  <si>
    <t>Saldo</t>
  </si>
  <si>
    <t>Tarjeta de débito</t>
  </si>
  <si>
    <t>Saldo inicial</t>
  </si>
  <si>
    <t>Matrícula del colegio</t>
  </si>
  <si>
    <t>Electricidad</t>
  </si>
  <si>
    <t>Material escolar</t>
  </si>
  <si>
    <t>Supermercado</t>
  </si>
  <si>
    <t>Vídeo de Southridge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</si>
</sst>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12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Encabezado 1" xfId="2" builtinId="16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21">
    <dxf>
      <numFmt numFmtId="165" formatCode="#,##0.00\ &quot;€&quot;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5" formatCode="#,##0.00\ &quot;€&quot;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color theme="2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2" defaultTableStyle="TableStyleMedium2" defaultPivotStyle="PivotStyleLight16">
    <tableStyle name="Registro_de_cheques" pivot="0" count="2">
      <tableStyleElement type="headerRow" dxfId="20"/>
      <tableStyleElement type="secondRowStripe" dxfId="19"/>
    </tableStyle>
    <tableStyle name="Resumen del registro de cheques" pivot="0" count="2">
      <tableStyleElement type="wholeTable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9" headerRowDxfId="15">
  <tableColumns count="7">
    <tableColumn id="1" name="Cheque núm." totalsRowLabel="Totals" dataDxfId="14" totalsRowDxfId="13"/>
    <tableColumn id="6" name="Fecha" dataDxfId="12" totalsRowDxfId="11"/>
    <tableColumn id="7" name="Descripción" totalsRowDxfId="10"/>
    <tableColumn id="2" name="Categoría" totalsRowDxfId="9"/>
    <tableColumn id="3" name="Retirada (-)" totalsRowFunction="sum" dataDxfId="8" totalsRowDxfId="7"/>
    <tableColumn id="4" name="Depósito (+)" totalsRowFunction="sum" dataDxfId="6" totalsRowDxfId="5"/>
    <tableColumn id="5" name="Saldo" totalsRowFunction="custom" dataDxfId="4">
      <calculatedColumnFormula>IF(ISBLANK(Register[[#This Row],[Retirada (-)]]),K3+Register[[#This Row],[Depósito (+)]],K3-Register[[#This Row],[Retirada (-)]])</calculatedColumnFormula>
      <totalsRowFormula>Register[[#Totals],[Depósito (+)]]-Register[[#Totals],[Retirada (-)]]</totalsRowFormula>
    </tableColumn>
  </tableColumns>
  <tableStyleInfo name="Registro_de_cheques" showFirstColumn="0" showLastColumn="0" showRowStripes="1" showColumnStripes="0"/>
  <extLst>
    <ext xmlns:x14="http://schemas.microsoft.com/office/spreadsheetml/2009/9/main" uri="{504A1905-F514-4f6f-8877-14C23A59335A}">
      <x14:table altText="Registro de cheques" altTextSummary="Una lista con información sobre los cheques y la tarjeta de débito (como la descripción, la categoría, si se registra una retirada o un depósito y el saldo calculado)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ía" dataDxfId="1"/>
    <tableColumn id="2" name="Total" dataDxfId="0">
      <calculatedColumnFormula>SUMIF(Register[Categoría],"=" &amp;Summary[[#This Row],[Categoría]],Register[Retirada (-)])</calculatedColumnFormula>
    </tableColumn>
  </tableColumns>
  <tableStyleInfo name="Resumen del registro de cheques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>
      <selection sqref="A1:D2"/>
    </sheetView>
  </sheetViews>
  <sheetFormatPr baseColWidth="10" defaultColWidth="9.140625" defaultRowHeight="18.75" customHeight="1" x14ac:dyDescent="0.25"/>
  <cols>
    <col min="1" max="1" width="2.5703125" style="9" customWidth="1"/>
    <col min="2" max="2" width="26.42578125" style="9" customWidth="1"/>
    <col min="3" max="3" width="11.7109375" style="9" customWidth="1"/>
    <col min="4" max="4" width="6.5703125" style="18" customWidth="1"/>
    <col min="5" max="5" width="21.7109375" style="13" customWidth="1"/>
    <col min="6" max="6" width="15.140625" style="30" customWidth="1"/>
    <col min="7" max="7" width="24.28515625" customWidth="1"/>
    <col min="8" max="8" width="27.85546875" customWidth="1"/>
    <col min="9" max="10" width="14.85546875" style="26" customWidth="1"/>
    <col min="11" max="11" width="28.5703125" style="27" customWidth="1"/>
  </cols>
  <sheetData>
    <row r="1" spans="1:11" ht="25.5" customHeight="1" x14ac:dyDescent="0.25">
      <c r="A1" s="41" t="s">
        <v>1</v>
      </c>
      <c r="B1" s="41"/>
      <c r="C1" s="41"/>
      <c r="D1" s="41"/>
      <c r="E1" s="21"/>
      <c r="F1" s="31"/>
      <c r="G1" s="9"/>
      <c r="H1" s="9"/>
      <c r="I1" s="28" t="s">
        <v>2</v>
      </c>
      <c r="J1" s="42">
        <f>SUM(Register[Depósito (+)])-SUM(Register[Retirada (-)])</f>
        <v>1617</v>
      </c>
      <c r="K1" s="42"/>
    </row>
    <row r="2" spans="1:11" ht="28.5" customHeight="1" x14ac:dyDescent="0.5">
      <c r="A2" s="41"/>
      <c r="B2" s="41"/>
      <c r="C2" s="41"/>
      <c r="D2" s="41"/>
      <c r="E2" s="11"/>
      <c r="F2" s="32"/>
      <c r="G2" s="4"/>
      <c r="H2" s="4"/>
      <c r="I2" s="29"/>
      <c r="J2" s="42"/>
      <c r="K2" s="42"/>
    </row>
    <row r="3" spans="1:11" ht="33" customHeight="1" x14ac:dyDescent="0.3">
      <c r="B3" s="10" t="s">
        <v>3</v>
      </c>
      <c r="C3" s="5"/>
      <c r="D3" s="14"/>
      <c r="E3" s="19" t="s">
        <v>15</v>
      </c>
      <c r="F3" s="33" t="s">
        <v>16</v>
      </c>
      <c r="G3" s="20" t="s">
        <v>17</v>
      </c>
      <c r="H3" s="20" t="s">
        <v>4</v>
      </c>
      <c r="I3" s="24" t="s">
        <v>18</v>
      </c>
      <c r="J3" s="24" t="s">
        <v>19</v>
      </c>
      <c r="K3" s="25" t="s">
        <v>20</v>
      </c>
    </row>
    <row r="4" spans="1:11" ht="18.75" customHeight="1" x14ac:dyDescent="0.25">
      <c r="B4" s="6" t="s">
        <v>4</v>
      </c>
      <c r="C4" s="7" t="s">
        <v>0</v>
      </c>
      <c r="D4" s="15"/>
      <c r="E4" s="12"/>
      <c r="F4" s="3">
        <v>41593</v>
      </c>
      <c r="G4" s="2" t="s">
        <v>22</v>
      </c>
      <c r="H4" s="2" t="s">
        <v>5</v>
      </c>
      <c r="I4" s="34"/>
      <c r="J4" s="34">
        <v>2000</v>
      </c>
      <c r="K4" s="35">
        <f>Register[[#This Row],[Depósito (+)]]</f>
        <v>2000</v>
      </c>
    </row>
    <row r="5" spans="1:11" ht="18.75" customHeight="1" x14ac:dyDescent="0.25">
      <c r="B5" s="6" t="s">
        <v>5</v>
      </c>
      <c r="C5" s="37">
        <f>SUMIF(Register[Categoría],"=" &amp;Summary[[#This Row],[Categoría]],Register[Depósito (+)])</f>
        <v>2000</v>
      </c>
      <c r="D5" s="16"/>
      <c r="E5" s="12" t="s">
        <v>21</v>
      </c>
      <c r="F5" s="3">
        <v>41603</v>
      </c>
      <c r="G5" s="2" t="s">
        <v>23</v>
      </c>
      <c r="H5" s="2" t="s">
        <v>8</v>
      </c>
      <c r="I5" s="34">
        <v>225</v>
      </c>
      <c r="J5" s="34"/>
      <c r="K5" s="35">
        <f>IF(ISBLANK(Register[[#This Row],[Retirada (-)]]),K4+Register[[#This Row],[Depósito (+)]],K4-Register[[#This Row],[Retirada (-)]])</f>
        <v>1775</v>
      </c>
    </row>
    <row r="6" spans="1:11" ht="18.75" customHeight="1" x14ac:dyDescent="0.25">
      <c r="B6" s="6" t="s">
        <v>6</v>
      </c>
      <c r="C6" s="37">
        <f>SUMIF(Register[Categoría],"=" &amp;Summary[[#This Row],[Categoría]],Register[Retirada (-)])</f>
        <v>40</v>
      </c>
      <c r="D6" s="16"/>
      <c r="E6" s="12">
        <v>1001</v>
      </c>
      <c r="F6" s="3">
        <v>41636</v>
      </c>
      <c r="G6" s="2" t="s">
        <v>24</v>
      </c>
      <c r="H6" s="2" t="s">
        <v>9</v>
      </c>
      <c r="I6" s="34">
        <v>73</v>
      </c>
      <c r="J6" s="34"/>
      <c r="K6" s="35">
        <f>IF(ISBLANK(Register[[#This Row],[Retirada (-)]]),K5+Register[[#This Row],[Depósito (+)]],K5-Register[[#This Row],[Retirada (-)]])</f>
        <v>1702</v>
      </c>
    </row>
    <row r="7" spans="1:11" ht="18.75" customHeight="1" x14ac:dyDescent="0.25">
      <c r="B7" s="6" t="s">
        <v>7</v>
      </c>
      <c r="C7" s="37">
        <f>SUMIF(Register[Categoría],"=" &amp;Summary[[#This Row],[Categoría]],Register[Retirada (-)])</f>
        <v>7</v>
      </c>
      <c r="D7" s="16"/>
      <c r="E7" s="12" t="s">
        <v>21</v>
      </c>
      <c r="F7" s="3">
        <v>41636</v>
      </c>
      <c r="G7" s="2" t="s">
        <v>25</v>
      </c>
      <c r="H7" s="2" t="s">
        <v>8</v>
      </c>
      <c r="I7" s="34">
        <v>38</v>
      </c>
      <c r="J7" s="34"/>
      <c r="K7" s="35">
        <f>IF(ISBLANK(Register[[#This Row],[Retirada (-)]]),K6+Register[[#This Row],[Depósito (+)]],K6-Register[[#This Row],[Retirada (-)]])</f>
        <v>1664</v>
      </c>
    </row>
    <row r="8" spans="1:11" ht="18.75" customHeight="1" x14ac:dyDescent="0.25">
      <c r="B8" s="6" t="s">
        <v>8</v>
      </c>
      <c r="C8" s="37">
        <f>SUMIF(Register[Categoría],"=" &amp;Summary[[#This Row],[Categoría]],Register[Retirada (-)])</f>
        <v>263</v>
      </c>
      <c r="D8" s="16"/>
      <c r="E8" s="12">
        <v>1002</v>
      </c>
      <c r="F8" s="3">
        <v>41643</v>
      </c>
      <c r="G8" s="2" t="s">
        <v>26</v>
      </c>
      <c r="H8" s="2" t="s">
        <v>6</v>
      </c>
      <c r="I8" s="34">
        <v>40</v>
      </c>
      <c r="J8" s="34"/>
      <c r="K8" s="35">
        <f>IF(ISBLANK(Register[[#This Row],[Retirada (-)]]),K7+Register[[#This Row],[Depósito (+)]],K7-Register[[#This Row],[Retirada (-)]])</f>
        <v>1624</v>
      </c>
    </row>
    <row r="9" spans="1:11" ht="18.75" customHeight="1" x14ac:dyDescent="0.25">
      <c r="B9" s="6" t="s">
        <v>9</v>
      </c>
      <c r="C9" s="37">
        <f>SUMIF(Register[Categoría],"=" &amp;Summary[[#This Row],[Categoría]],Register[Retirada (-)])</f>
        <v>73</v>
      </c>
      <c r="D9" s="16"/>
      <c r="E9" s="12" t="s">
        <v>21</v>
      </c>
      <c r="F9" s="3">
        <v>41646</v>
      </c>
      <c r="G9" s="1" t="s">
        <v>27</v>
      </c>
      <c r="H9" s="1" t="s">
        <v>7</v>
      </c>
      <c r="I9" s="36">
        <v>7</v>
      </c>
      <c r="J9" s="36"/>
      <c r="K9" s="35">
        <f>IF(ISBLANK(Register[[#This Row],[Retirada (-)]]),K8+Register[[#This Row],[Depósito (+)]],K8-Register[[#This Row],[Retirada (-)]])</f>
        <v>1617</v>
      </c>
    </row>
    <row r="10" spans="1:11" ht="18.75" customHeight="1" x14ac:dyDescent="0.25">
      <c r="B10" s="8" t="s">
        <v>10</v>
      </c>
      <c r="C10" s="38">
        <f>SUMIF(Register[Categoría],"=" &amp;Summary[[#This Row],[Categoría]],Register[Retirada (-)])</f>
        <v>0</v>
      </c>
      <c r="D10" s="17"/>
      <c r="I10" s="39"/>
      <c r="J10" s="39"/>
      <c r="K10" s="40"/>
    </row>
    <row r="13" spans="1:11" ht="18.75" customHeight="1" x14ac:dyDescent="0.25">
      <c r="B13" s="22" t="s">
        <v>11</v>
      </c>
    </row>
    <row r="14" spans="1:11" ht="18.75" customHeight="1" x14ac:dyDescent="0.25">
      <c r="B14" s="22" t="s">
        <v>12</v>
      </c>
    </row>
    <row r="15" spans="1:11" ht="18.75" customHeight="1" x14ac:dyDescent="0.25">
      <c r="B15" s="22" t="s">
        <v>13</v>
      </c>
    </row>
    <row r="16" spans="1:11" ht="18.75" customHeight="1" x14ac:dyDescent="0.25">
      <c r="B16" s="22" t="s">
        <v>14</v>
      </c>
    </row>
    <row r="17" spans="2:2" ht="18.75" customHeight="1" x14ac:dyDescent="0.25">
      <c r="B17" s="23"/>
    </row>
    <row r="18" spans="2:2" ht="18.75" customHeight="1" x14ac:dyDescent="0.25">
      <c r="B18" s="22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9">
      <formula1>CategoryLookup</formula1>
    </dataValidation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ignoredErrors>
    <ignoredError sqref="C5 K4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Registro de cheques</vt:lpstr>
      <vt:lpstr>CategoryLookup</vt:lpstr>
      <vt:lpstr>'Registro de cheques'!Títulos_a_imprimir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2014-04-03T08:11:34Z</dcterms:created>
  <dcterms:modified xsi:type="dcterms:W3CDTF">2014-04-09T12:06:43Z</dcterms:modified>
</cp:coreProperties>
</file>