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es-ES\"/>
    </mc:Choice>
  </mc:AlternateContent>
  <xr:revisionPtr revIDLastSave="0" documentId="12_ncr:500000_{BEBC5A32-4F06-4622-947C-A23C510268E9}" xr6:coauthVersionLast="32" xr6:coauthVersionMax="32" xr10:uidLastSave="{00000000-0000-0000-0000-000000000000}"/>
  <bookViews>
    <workbookView xWindow="0" yWindow="0" windowWidth="28800" windowHeight="11715" xr2:uid="{00000000-000D-0000-FFFF-FFFF00000000}"/>
  </bookViews>
  <sheets>
    <sheet name="Factura de servicio" sheetId="1" r:id="rId1"/>
    <sheet name="Clientes" sheetId="3" r:id="rId2"/>
  </sheets>
  <definedNames>
    <definedName name="_xlnm.Print_Area" localSheetId="1">Clientes!$A:$L</definedName>
    <definedName name="_xlnm.Print_Area" localSheetId="0">'Factura de servicio'!$A:$I</definedName>
    <definedName name="BúsquedaCliente">ListaClientes[Nombre de la empresa]</definedName>
    <definedName name="Depósito">'Factura de servicio'!$H$17</definedName>
    <definedName name="NombreEmpresa">'Factura de servicio'!$B$2</definedName>
    <definedName name="NombreFactura">'Factura de servicio'!$C$5</definedName>
    <definedName name="RegiónTítuloColumna1..G6.1">'Factura de servicio'!$G$5</definedName>
    <definedName name="RegiónTítuloFila1..H3">'Factura de servicio'!$G$1</definedName>
    <definedName name="RegiónTítuloFila2..C8">'Factura de servicio'!$B$5</definedName>
    <definedName name="RegiónTítuloFila3..E8">'Factura de servicio'!$D$5</definedName>
    <definedName name="RegiónTítuloFila4..H18">'Factura de servicio'!$G$16</definedName>
    <definedName name="SubtotalFactura">'Factura de servicio'!$H$16</definedName>
    <definedName name="Título2">ListaClientes[[#Headers],[Nombre de la empresa]]</definedName>
    <definedName name="TítuloColumna1">ElementosFactura[[#Headers],[FECHA]]</definedName>
    <definedName name="_xlnm.Print_Titles" localSheetId="1">Clientes!$2:$2</definedName>
    <definedName name="_xlnm.Print_Titles" localSheetId="0">'Factura de servicio'!$9:$9</definedName>
  </definedNames>
  <calcPr calcId="162913"/>
</workbook>
</file>

<file path=xl/calcChain.xml><?xml version="1.0" encoding="utf-8"?>
<calcChain xmlns="http://schemas.openxmlformats.org/spreadsheetml/2006/main">
  <c r="B17" i="1" l="1"/>
  <c r="H18" i="1"/>
  <c r="H11" i="1"/>
  <c r="H12" i="1"/>
  <c r="H13" i="1"/>
  <c r="H14" i="1"/>
  <c r="H15" i="1"/>
  <c r="H10" i="1"/>
  <c r="E5" i="1"/>
  <c r="E8" i="1"/>
  <c r="C8" i="1"/>
  <c r="E7" i="1"/>
  <c r="C7" i="1"/>
  <c r="E6" i="1"/>
  <c r="C6" i="1"/>
  <c r="B12" i="1" l="1"/>
  <c r="B11" i="1"/>
  <c r="B10" i="1"/>
  <c r="H3" i="1"/>
  <c r="H2" i="1"/>
  <c r="H16" i="1" l="1"/>
</calcChain>
</file>

<file path=xl/sharedStrings.xml><?xml version="1.0" encoding="utf-8"?>
<sst xmlns="http://schemas.openxmlformats.org/spreadsheetml/2006/main" count="66" uniqueCount="62">
  <si>
    <t>FACTURA DE SERVICIO</t>
  </si>
  <si>
    <t>Graphic Design Institute</t>
  </si>
  <si>
    <t>123 Main Street</t>
  </si>
  <si>
    <t>Ocean View, MO 12345</t>
  </si>
  <si>
    <t>Factura para:</t>
  </si>
  <si>
    <t>Dirección:</t>
  </si>
  <si>
    <t>FECHA</t>
  </si>
  <si>
    <t>Total a pagar en &lt;#&gt; días. Cuentas vencidas sujetas a un cargo por servicios de &lt;#&gt;% al mes.</t>
  </si>
  <si>
    <t>Teléfono:</t>
  </si>
  <si>
    <t>Fax:</t>
  </si>
  <si>
    <t>Trey Research</t>
  </si>
  <si>
    <t>DESCRIPCIÓN</t>
  </si>
  <si>
    <t>Diseño de logotipos</t>
  </si>
  <si>
    <t>Costes de grupo de discusión</t>
  </si>
  <si>
    <t>Alquiler de espacio para grupo de discusión</t>
  </si>
  <si>
    <t>123-555-0123</t>
  </si>
  <si>
    <t>123-555-0124</t>
  </si>
  <si>
    <t>Correo electrónico:</t>
  </si>
  <si>
    <t>Contacto:</t>
  </si>
  <si>
    <t>TARIFA POR HORA</t>
  </si>
  <si>
    <t>Atenciónalcliente@tailspintoys.com</t>
  </si>
  <si>
    <t>HORAS</t>
  </si>
  <si>
    <t>TARIFA FIJA</t>
  </si>
  <si>
    <t>N.º de factura:</t>
  </si>
  <si>
    <t>Fecha de la factura:</t>
  </si>
  <si>
    <t>Fecha de vencimiento:</t>
  </si>
  <si>
    <t xml:space="preserve">Factura para: </t>
  </si>
  <si>
    <t xml:space="preserve">Estudio y desarrollo de nueva marca </t>
  </si>
  <si>
    <t>DESCUENTO</t>
  </si>
  <si>
    <t>Subtotal de la factura</t>
  </si>
  <si>
    <t>Importe del depósito</t>
  </si>
  <si>
    <t>Total</t>
  </si>
  <si>
    <t>TOTAL</t>
  </si>
  <si>
    <t>Clientes</t>
  </si>
  <si>
    <t>Nombre de la empresa</t>
  </si>
  <si>
    <t>Contoso, Ltd</t>
  </si>
  <si>
    <t>Nombre de contacto</t>
  </si>
  <si>
    <t>Íker Arteaga</t>
  </si>
  <si>
    <t>Naiara Padilla</t>
  </si>
  <si>
    <t>Dirección</t>
  </si>
  <si>
    <t>345 Cherry Street</t>
  </si>
  <si>
    <t>567 Walnut Lane</t>
  </si>
  <si>
    <t>Dirección 2</t>
  </si>
  <si>
    <t>Habitación 123</t>
  </si>
  <si>
    <t>Ciudad</t>
  </si>
  <si>
    <t>Albany</t>
  </si>
  <si>
    <t>Moline</t>
  </si>
  <si>
    <t>Provincia</t>
  </si>
  <si>
    <t>SD</t>
  </si>
  <si>
    <t>MO</t>
  </si>
  <si>
    <t>Código postal</t>
  </si>
  <si>
    <t>Teléfono</t>
  </si>
  <si>
    <t>432-555-0178</t>
  </si>
  <si>
    <t>432-555-0189</t>
  </si>
  <si>
    <t>Correo electrónico</t>
  </si>
  <si>
    <t>iker@treyresearch.net</t>
  </si>
  <si>
    <t>naiara@contoso.com</t>
  </si>
  <si>
    <t>Fax</t>
  </si>
  <si>
    <t>432-555-0124</t>
  </si>
  <si>
    <t>432-555-0123</t>
  </si>
  <si>
    <t>Factura de servicio</t>
  </si>
  <si>
    <t xml:space="preserve">www.tailspintoys.com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</si>
</sst>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7" formatCode="00000"/>
    <numFmt numFmtId="170" formatCode="[&lt;=9999999]###\-####;\(###\)\ ###\-####"/>
    <numFmt numFmtId="172" formatCode="#,##0.00\ &quot;€&quot;"/>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72" fontId="4" fillId="0" borderId="0" applyFont="0" applyFill="0" applyBorder="0" applyAlignment="0" applyProtection="0">
      <alignment horizontal="right" vertical="top"/>
    </xf>
    <xf numFmtId="172"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7" fontId="4" fillId="0" borderId="0" applyFill="0" applyBorder="0" applyProtection="0">
      <alignment horizontal="right" vertical="center" indent="1"/>
    </xf>
    <xf numFmtId="170"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50">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167" fontId="4" fillId="0" borderId="0" xfId="19" applyFill="1" applyBorder="1" applyProtection="1">
      <alignment horizontal="right" vertical="center" indent="1"/>
    </xf>
    <xf numFmtId="0" fontId="0" fillId="0" borderId="0" xfId="13" applyFont="1" applyFill="1" applyBorder="1" applyProtection="1">
      <alignment horizontal="left" vertical="center" indent="1"/>
    </xf>
    <xf numFmtId="0" fontId="0" fillId="0" borderId="0" xfId="0" applyProtection="1">
      <alignment horizontal="left" vertical="center" wrapText="1"/>
    </xf>
    <xf numFmtId="170" fontId="4" fillId="3" borderId="0" xfId="20" applyFill="1">
      <alignment horizontal="left" vertical="center"/>
    </xf>
    <xf numFmtId="0" fontId="0" fillId="3" borderId="0" xfId="0" applyFill="1">
      <alignment horizontal="left" vertical="center" wrapText="1"/>
    </xf>
    <xf numFmtId="14" fontId="3" fillId="5" borderId="0" xfId="15" applyFont="1" applyFill="1">
      <alignment horizontal="right" vertical="center" indent="1"/>
    </xf>
    <xf numFmtId="0" fontId="0" fillId="3" borderId="0" xfId="0" applyFill="1">
      <alignment horizontal="left" vertical="center" wrapText="1"/>
    </xf>
    <xf numFmtId="14" fontId="3" fillId="5" borderId="0" xfId="15" applyFont="1" applyFill="1" applyProtection="1">
      <alignment horizontal="right" vertical="center" inden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170" fontId="5" fillId="2" borderId="0" xfId="20" applyFont="1" applyFill="1" applyAlignment="1">
      <alignment horizontal="left" vertical="center" indent="1"/>
    </xf>
    <xf numFmtId="0" fontId="6" fillId="3" borderId="0" xfId="22" applyFont="1" applyFill="1">
      <alignment horizontal="right" vertical="center" wrapText="1" inden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72"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72" fontId="7" fillId="0" borderId="2" xfId="10" applyFont="1" applyFill="1" applyBorder="1">
      <alignment horizontal="right" vertical="center" indent="1"/>
    </xf>
    <xf numFmtId="172" fontId="8" fillId="0" borderId="2" xfId="10" applyFont="1" applyBorder="1">
      <alignment horizontal="right" vertical="center" indent="1"/>
    </xf>
    <xf numFmtId="0" fontId="0" fillId="0" borderId="0" xfId="25" applyFont="1" applyFill="1" applyBorder="1">
      <alignment horizontal="right" vertical="center" indent="1"/>
    </xf>
    <xf numFmtId="172" fontId="0" fillId="0" borderId="0" xfId="9" applyFont="1" applyFill="1" applyBorder="1" applyAlignment="1">
      <alignment horizontal="right" vertical="center"/>
    </xf>
    <xf numFmtId="172" fontId="0" fillId="0" borderId="0" xfId="9" applyFont="1" applyFill="1" applyBorder="1" applyAlignment="1">
      <alignment horizontal="right" vertical="center" indent="1"/>
    </xf>
    <xf numFmtId="0" fontId="3" fillId="0" borderId="0" xfId="26">
      <alignment horizontal="center" vertical="center" wrapText="1"/>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xf numFmtId="170" fontId="5" fillId="2" borderId="0" xfId="3" applyNumberFormat="1">
      <alignment horizontal="left" vertical="center" wrapText="1" indent="1"/>
    </xf>
    <xf numFmtId="0" fontId="0" fillId="0" borderId="0" xfId="0" applyFont="1" applyFill="1" applyBorder="1" applyAlignment="1">
      <alignment vertical="center"/>
    </xf>
    <xf numFmtId="170" fontId="0" fillId="0" borderId="0" xfId="20" applyFont="1" applyFill="1" applyBorder="1" applyAlignment="1" applyProtection="1">
      <alignment horizontal="left" vertical="center" wrapText="1"/>
    </xf>
    <xf numFmtId="0" fontId="10" fillId="0" borderId="0" xfId="1" applyBorder="1" applyAlignment="1" applyProtection="1">
      <alignment horizontal="left" vertical="center" wrapText="1"/>
    </xf>
    <xf numFmtId="0" fontId="7" fillId="0" borderId="2" xfId="18" applyNumberFormat="1" applyFill="1" applyBorder="1">
      <alignment horizontal="right" vertical="center"/>
    </xf>
  </cellXfs>
  <cellStyles count="27">
    <cellStyle name="Alinear a la derecha" xfId="14" xr:uid="{00000000-0005-0000-0000-000014000000}"/>
    <cellStyle name="Alinear a la izquierda" xfId="13" xr:uid="{00000000-0005-0000-0000-000010000000}"/>
    <cellStyle name="Alinear arriba" xfId="23" xr:uid="{00000000-0005-0000-0000-000017000000}"/>
    <cellStyle name="Borde inferior" xfId="24" xr:uid="{00000000-0005-0000-0000-000001000000}"/>
    <cellStyle name="Celdas znavigation" xfId="26" xr:uid="{00000000-0005-0000-0000-00001A000000}"/>
    <cellStyle name="Código postal" xfId="19" xr:uid="{00000000-0005-0000-0000-000019000000}"/>
    <cellStyle name="Descripción de la factura" xfId="21" xr:uid="{00000000-0005-0000-0000-00000E000000}"/>
    <cellStyle name="Encabezado 1" xfId="2" builtinId="16" customBuiltin="1"/>
    <cellStyle name="Encabezado 4" xfId="6" builtinId="19" customBuiltin="1"/>
    <cellStyle name="Énfasis1" xfId="12" builtinId="29" customBuiltin="1"/>
    <cellStyle name="Fecha" xfId="15" xr:uid="{00000000-0005-0000-0000-000006000000}"/>
    <cellStyle name="Hipervínculo" xfId="1" builtinId="8" customBuiltin="1"/>
    <cellStyle name="Hipervínculo visitado" xfId="4" builtinId="9" customBuiltin="1"/>
    <cellStyle name="Millares" xfId="7" builtinId="3" customBuiltin="1"/>
    <cellStyle name="Millares [0]" xfId="8" builtinId="6" customBuiltin="1"/>
    <cellStyle name="Moneda" xfId="9" builtinId="4" customBuiltin="1"/>
    <cellStyle name="Moneda [0]" xfId="10" builtinId="7" customBuiltin="1"/>
    <cellStyle name="Normal" xfId="0" builtinId="0" customBuiltin="1"/>
    <cellStyle name="Número de factura e información de contacto" xfId="22" xr:uid="{00000000-0005-0000-0000-00000F000000}"/>
    <cellStyle name="Porcentaje" xfId="11" builtinId="5" customBuiltin="1"/>
    <cellStyle name="Sangría izquierda" xfId="25" xr:uid="{00000000-0005-0000-0000-000015000000}"/>
    <cellStyle name="Teléfono" xfId="20" xr:uid="{00000000-0005-0000-0000-000013000000}"/>
    <cellStyle name="Texto explicativo" xfId="17" builtinId="53" customBuiltin="1"/>
    <cellStyle name="Título" xfId="5" builtinId="15" customBuiltin="1"/>
    <cellStyle name="Título 2" xfId="3" builtinId="17" customBuiltin="1"/>
    <cellStyle name="Título 3" xfId="16" builtinId="18" customBuiltin="1"/>
    <cellStyle name="Total" xfId="18" builtinId="25" customBuiltin="1"/>
  </cellStyles>
  <dxfs count="9">
    <dxf>
      <font>
        <color theme="3"/>
      </font>
      <fill>
        <patternFill>
          <bgColor theme="2"/>
        </patternFill>
      </fill>
    </dxf>
    <dxf>
      <font>
        <color theme="0"/>
      </font>
      <fill>
        <patternFill>
          <bgColor theme="3"/>
        </patternFill>
      </fill>
    </dxf>
    <dxf>
      <fill>
        <patternFill patternType="none">
          <fgColor indexed="64"/>
          <bgColor indexed="65"/>
        </patternFill>
      </fill>
      <protection locked="1" hidden="0"/>
    </dxf>
    <dxf>
      <alignment horizontal="general" vertical="center" textRotation="0" wrapText="1" indent="0" justifyLastLine="0" shrinkToFit="0" readingOrder="0"/>
    </dxf>
    <dxf>
      <numFmt numFmtId="172" formatCode="#,##0.00\ &quot;€&quot;"/>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Factura de servicio" pivot="0" count="4" xr9:uid="{00000000-0011-0000-FFFF-FFFF00000000}">
      <tableStyleElement type="wholeTable" dxfId="8"/>
      <tableStyleElement type="headerRow" dxfId="7"/>
      <tableStyleElement type="totalRow" dxfId="6"/>
      <tableStyleElement type="lastColumn"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es!A1"/></Relationships>
</file>

<file path=xl/drawings/_rels/drawing2.xml.rels><?xml version="1.0" encoding="UTF-8" standalone="yes"?>
<Relationships xmlns="http://schemas.openxmlformats.org/package/2006/relationships"><Relationship Id="rId1" Type="http://schemas.openxmlformats.org/officeDocument/2006/relationships/hyperlink" Target="#'Factura de servicio'!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Flecha: Pentágono 1" descr="Seleccione esta opción para ir a la hoja de cálculo Clientes">
          <a:hlinkClick xmlns:r="http://schemas.openxmlformats.org/officeDocument/2006/relationships" r:id="rId1" tooltip="Seleccione esta opción para ir a la hoja de cálculo Clientes"/>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t>Clientes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Flecha: Pentágono 1" descr="Seleccione esta opción para ir a la hoja de cálculo Clientes">
          <a:hlinkClick xmlns:r="http://schemas.openxmlformats.org/officeDocument/2006/relationships" r:id="rId1" tooltip="Seleccione esta opción para ir a la hoja de cálculo Factura de servicio"/>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rPr>
            <a:t>Factura de servicio</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lementosFactura" displayName="ElementosFactura" ref="B9:H15" headerRowCellStyle="Normal">
  <autoFilter ref="B9:H15"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xr3:uid="{00000000-0010-0000-0000-000007000000}" name="FECHA" totalsRowLabel="Total"/>
    <tableColumn id="2" xr3:uid="{00000000-0010-0000-0000-000002000000}" name="DESCRIPCIÓN" totalsRowDxfId="3"/>
    <tableColumn id="3" xr3:uid="{00000000-0010-0000-0000-000003000000}" name="TARIFA POR HORA"/>
    <tableColumn id="4" xr3:uid="{00000000-0010-0000-0000-000004000000}" name="HORAS"/>
    <tableColumn id="1" xr3:uid="{00000000-0010-0000-0000-000001000000}" name="TARIFA FIJA"/>
    <tableColumn id="5" xr3:uid="{00000000-0010-0000-0000-000005000000}" name="DESCUENTO"/>
    <tableColumn id="6" xr3:uid="{00000000-0010-0000-0000-000006000000}" name="TOTAL" totalsRowFunction="sum" totalsRowDxfId="4">
      <calculatedColumnFormula>IF(OR(ElementosFactura[[#This Row],[TARIFA FIJA]]&lt;&gt;"",AND(ElementosFactura[[#This Row],[TARIFA POR HORA]]&lt;&gt;"",ElementosFactura[[#This Row],[HORAS]]&lt;&gt;"")),(ElementosFactura[[#This Row],[TARIFA POR HORA]]*ElementosFactura[[#This Row],[HORAS]])+ElementosFactura[[#This Row],[TARIFA FIJA]]-ElementosFactura[[#This Row],[DESCUENTO]],"")</calculatedColumnFormula>
    </tableColumn>
  </tableColumns>
  <tableStyleInfo name="Factura de servicio" showFirstColumn="0" showLastColumn="0" showRowStripes="1" showColumnStripes="0"/>
  <extLst>
    <ext xmlns:x14="http://schemas.microsoft.com/office/spreadsheetml/2009/9/main" uri="{504A1905-F514-4f6f-8877-14C23A59335A}">
      <x14:table altTextSummary="Escriba la fecha, la descripción, la tarifa por hora, las horas, la tarifa fija y el descuento en esta tabla. El total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aClientes" displayName="ListaClientes" ref="B2:K4" headerRowCellStyle="Normal">
  <autoFilter ref="B2:K4" xr:uid="{00000000-0009-0000-0100-000001000000}"/>
  <tableColumns count="10">
    <tableColumn id="2" xr3:uid="{00000000-0010-0000-0100-000002000000}" name="Nombre de la empresa" dataDxfId="2" dataCellStyle="Alinear a la izquierda"/>
    <tableColumn id="3" xr3:uid="{00000000-0010-0000-0100-000003000000}" name="Nombre de contacto" dataCellStyle="Normal"/>
    <tableColumn id="4" xr3:uid="{00000000-0010-0000-0100-000004000000}" name="Dirección" dataCellStyle="Normal"/>
    <tableColumn id="1" xr3:uid="{00000000-0010-0000-0100-000001000000}" name="Dirección 2" dataCellStyle="Normal"/>
    <tableColumn id="5" xr3:uid="{00000000-0010-0000-0100-000005000000}" name="Ciudad" dataCellStyle="Normal"/>
    <tableColumn id="6" xr3:uid="{00000000-0010-0000-0100-000006000000}" name="Provincia" dataCellStyle="Normal"/>
    <tableColumn id="7" xr3:uid="{00000000-0010-0000-0100-000007000000}" name="Código postal" dataCellStyle="Código postal"/>
    <tableColumn id="8" xr3:uid="{00000000-0010-0000-0100-000008000000}" name="Teléfono" dataCellStyle="Teléfono"/>
    <tableColumn id="10" xr3:uid="{00000000-0010-0000-0100-00000A000000}" name="Correo electrónico" dataCellStyle="Hipervínculo"/>
    <tableColumn id="11" xr3:uid="{00000000-0010-0000-0100-00000B000000}" name="Fax" dataCellStyle="Teléfono"/>
  </tableColumns>
  <tableStyleInfo name="Factura de servicio" showFirstColumn="0" showLastColumn="0" showRowStripes="1" showColumnStripes="0"/>
  <extLst>
    <ext xmlns:x14="http://schemas.microsoft.com/office/spreadsheetml/2009/9/main" uri="{504A1905-F514-4f6f-8877-14C23A59335A}">
      <x14:table altTextSummary="Escriba la información del cliente, como la empresa, el nombre del contacto, la dirección, el teléfono y el número de fax en esta tabla. Agregue más filas y columnas para crear más entradas"/>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s-es/"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tenci&#243;nalclient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iara@contoso.com" TargetMode="External"/><Relationship Id="rId1" Type="http://schemas.openxmlformats.org/officeDocument/2006/relationships/hyperlink" Target="mailto:iker@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baseColWidth="10" defaultColWidth="9" defaultRowHeight="30" customHeight="1" x14ac:dyDescent="0.3"/>
  <cols>
    <col min="1" max="1" width="2.625" customWidth="1"/>
    <col min="2" max="2" width="22.125" customWidth="1"/>
    <col min="3" max="3" width="38.375" customWidth="1"/>
    <col min="4" max="5" width="25.625" customWidth="1"/>
    <col min="6" max="6" width="20.75" customWidth="1"/>
    <col min="7" max="8" width="20.625" customWidth="1"/>
    <col min="9" max="9" width="2.625" customWidth="1"/>
    <col min="10" max="10" width="22.625" customWidth="1"/>
  </cols>
  <sheetData>
    <row r="1" spans="1:10" ht="50.1" customHeight="1" x14ac:dyDescent="0.3">
      <c r="A1" s="9"/>
      <c r="B1" s="1" t="s">
        <v>0</v>
      </c>
      <c r="C1" s="1"/>
      <c r="D1" s="1"/>
      <c r="E1" s="1"/>
      <c r="F1" s="1"/>
      <c r="G1" s="25" t="s">
        <v>23</v>
      </c>
      <c r="H1" s="27">
        <v>34567</v>
      </c>
      <c r="J1" s="36" t="s">
        <v>33</v>
      </c>
    </row>
    <row r="2" spans="1:10" ht="60" customHeight="1" x14ac:dyDescent="0.3">
      <c r="B2" s="5" t="s">
        <v>1</v>
      </c>
      <c r="C2" s="5"/>
      <c r="D2" s="5"/>
      <c r="E2" s="5"/>
      <c r="F2" s="5"/>
      <c r="G2" s="25" t="s">
        <v>24</v>
      </c>
      <c r="H2" s="12">
        <f ca="1">TODAY()</f>
        <v>43215</v>
      </c>
    </row>
    <row r="3" spans="1:10" ht="30" customHeight="1" x14ac:dyDescent="0.3">
      <c r="A3" s="9"/>
      <c r="B3" s="15" t="s">
        <v>2</v>
      </c>
      <c r="C3" s="22" t="s">
        <v>8</v>
      </c>
      <c r="D3" s="23" t="s">
        <v>15</v>
      </c>
      <c r="E3" s="41" t="s">
        <v>20</v>
      </c>
      <c r="F3" s="42"/>
      <c r="G3" s="26" t="s">
        <v>25</v>
      </c>
      <c r="H3" s="14">
        <f ca="1">TODAY()+30</f>
        <v>43245</v>
      </c>
    </row>
    <row r="4" spans="1:10" ht="30" customHeight="1" x14ac:dyDescent="0.3">
      <c r="A4" s="9"/>
      <c r="B4" s="15" t="s">
        <v>3</v>
      </c>
      <c r="C4" s="22" t="s">
        <v>9</v>
      </c>
      <c r="D4" s="45" t="s">
        <v>16</v>
      </c>
      <c r="E4" s="41" t="s">
        <v>61</v>
      </c>
      <c r="F4" s="42"/>
      <c r="G4" s="39"/>
      <c r="H4" s="40"/>
    </row>
    <row r="5" spans="1:10" ht="30" customHeight="1" x14ac:dyDescent="0.3">
      <c r="A5" s="9"/>
      <c r="B5" s="4" t="s">
        <v>4</v>
      </c>
      <c r="C5" s="11" t="s">
        <v>10</v>
      </c>
      <c r="D5" s="24" t="s">
        <v>8</v>
      </c>
      <c r="E5" s="10" t="str">
        <f>VLOOKUP(NombreFactura,ListaClientes[],8,FALSE)</f>
        <v>432-555-0178</v>
      </c>
      <c r="F5" s="11"/>
      <c r="G5" s="16" t="s">
        <v>26</v>
      </c>
      <c r="H5" s="16"/>
    </row>
    <row r="6" spans="1:10" ht="30" customHeight="1" x14ac:dyDescent="0.3">
      <c r="A6" s="9"/>
      <c r="B6" s="44" t="s">
        <v>5</v>
      </c>
      <c r="C6" s="11" t="str">
        <f>VLOOKUP(NombreFactura,ListaClientes[],3,FALSE)</f>
        <v>345 Cherry Street</v>
      </c>
      <c r="D6" s="24" t="s">
        <v>9</v>
      </c>
      <c r="E6" s="10" t="str">
        <f>VLOOKUP(NombreFactura,ListaClientes[],10,FALSE)</f>
        <v>432-555-0124</v>
      </c>
      <c r="F6" s="13"/>
      <c r="G6" s="43" t="s">
        <v>27</v>
      </c>
      <c r="H6" s="43"/>
    </row>
    <row r="7" spans="1:10" ht="30" customHeight="1" x14ac:dyDescent="0.3">
      <c r="A7" s="9"/>
      <c r="B7" s="44"/>
      <c r="C7" s="11" t="str">
        <f>IF(VLOOKUP(NombreFactura,ListaClientes[],4,FALSE)&lt;&gt;"",VLOOKUP(NombreFactura,ListaClientes[],4,FALSE),IF(VLOOKUP(NombreFactura,ListaClientes[],5,FALSE)&lt;&gt;"",CONCATENATE(VLOOKUP(NombreFactura,ListaClientes[],5,FALSE),", ",VLOOKUP(NombreFactura,ListaClientes[],6,FALSE)," ",VLOOKUP(NombreFactura,ListaClientes[],7,FALSE)),CONCATENATE(VLOOKUP(NombreFactura,ListaClientes[],6,FALSE)," ",VLOOKUP(NombreFactura,ListaClientes[],7,FALSE))))</f>
        <v>Habitación 123</v>
      </c>
      <c r="D7" s="24" t="s">
        <v>17</v>
      </c>
      <c r="E7" s="18" t="str">
        <f>VLOOKUP(NombreFactura,ListaClientes[],9,FALSE)</f>
        <v>iker@treyresearch.net</v>
      </c>
      <c r="F7" s="13"/>
      <c r="G7" s="43"/>
      <c r="H7" s="43"/>
    </row>
    <row r="8" spans="1:10" ht="30" customHeight="1" x14ac:dyDescent="0.3">
      <c r="A8" s="9"/>
      <c r="B8" s="44"/>
      <c r="C8" s="11" t="str">
        <f>IF(VLOOKUP(NombreFactura,ListaClientes[],4,FALSE)="","",IF(VLOOKUP(NombreFactura,ListaClientes[],5,FALSE)&lt;&gt;"",CONCATENATE(VLOOKUP(NombreFactura,ListaClientes[],5,FALSE),", ",VLOOKUP(NombreFactura,ListaClientes[],6,FALSE)," ",VLOOKUP(NombreFactura,ListaClientes[],7,FALSE)),CONCATENATE(VLOOKUP(NombreFactura,ListaClientes[],6,FALSE)," ",VLOOKUP(NombreFactura,ListaClientes[],7,FALSE))))</f>
        <v>Albany, SD 12345</v>
      </c>
      <c r="D8" s="24" t="s">
        <v>18</v>
      </c>
      <c r="E8" s="11" t="str">
        <f>VLOOKUP(NombreFactura,ListaClientes[],2,FALSE)</f>
        <v>Íker Arteaga</v>
      </c>
      <c r="F8" s="13"/>
      <c r="G8" s="43"/>
      <c r="H8" s="43"/>
    </row>
    <row r="9" spans="1:10" ht="30" customHeight="1" x14ac:dyDescent="0.3">
      <c r="A9" s="9"/>
      <c r="B9" s="20" t="s">
        <v>6</v>
      </c>
      <c r="C9" s="2" t="s">
        <v>11</v>
      </c>
      <c r="D9" s="21" t="s">
        <v>19</v>
      </c>
      <c r="E9" s="21" t="s">
        <v>21</v>
      </c>
      <c r="F9" s="21" t="s">
        <v>22</v>
      </c>
      <c r="G9" s="21" t="s">
        <v>28</v>
      </c>
      <c r="H9" s="33" t="s">
        <v>32</v>
      </c>
    </row>
    <row r="10" spans="1:10" ht="30" customHeight="1" x14ac:dyDescent="0.3">
      <c r="A10" s="9"/>
      <c r="B10" s="19">
        <f ca="1">TODAY()</f>
        <v>43215</v>
      </c>
      <c r="C10" s="2" t="s">
        <v>12</v>
      </c>
      <c r="D10" s="34">
        <v>100</v>
      </c>
      <c r="E10" s="21">
        <v>6</v>
      </c>
      <c r="F10" s="34"/>
      <c r="G10" s="34">
        <v>75</v>
      </c>
      <c r="H10" s="35">
        <f>IF(OR(ElementosFactura[[#This Row],[TARIFA FIJA]]&lt;&gt;"",AND(ElementosFactura[[#This Row],[TARIFA POR HORA]]&lt;&gt;"",ElementosFactura[[#This Row],[HORAS]]&lt;&gt;"")),(ElementosFactura[[#This Row],[TARIFA POR HORA]]*ElementosFactura[[#This Row],[HORAS]])+ElementosFactura[[#This Row],[TARIFA FIJA]]-ElementosFactura[[#This Row],[DESCUENTO]],"")</f>
        <v>525</v>
      </c>
    </row>
    <row r="11" spans="1:10" ht="30" customHeight="1" x14ac:dyDescent="0.3">
      <c r="A11" s="9"/>
      <c r="B11" s="19">
        <f ca="1">TODAY()+1</f>
        <v>43216</v>
      </c>
      <c r="C11" s="2" t="s">
        <v>13</v>
      </c>
      <c r="D11" s="34">
        <v>75</v>
      </c>
      <c r="E11" s="21">
        <v>3</v>
      </c>
      <c r="F11" s="34"/>
      <c r="G11" s="34"/>
      <c r="H11" s="35">
        <f>IF(OR(ElementosFactura[[#This Row],[TARIFA FIJA]]&lt;&gt;"",AND(ElementosFactura[[#This Row],[TARIFA POR HORA]]&lt;&gt;"",ElementosFactura[[#This Row],[HORAS]]&lt;&gt;"")),(ElementosFactura[[#This Row],[TARIFA POR HORA]]*ElementosFactura[[#This Row],[HORAS]])+ElementosFactura[[#This Row],[TARIFA FIJA]]-ElementosFactura[[#This Row],[DESCUENTO]],"")</f>
        <v>225</v>
      </c>
    </row>
    <row r="12" spans="1:10" ht="30" customHeight="1" x14ac:dyDescent="0.3">
      <c r="A12" s="9"/>
      <c r="B12" s="19">
        <f ca="1">TODAY()+2</f>
        <v>43217</v>
      </c>
      <c r="C12" s="46" t="s">
        <v>14</v>
      </c>
      <c r="D12" s="34"/>
      <c r="E12" s="21"/>
      <c r="F12" s="34">
        <v>275</v>
      </c>
      <c r="G12" s="34"/>
      <c r="H12" s="35">
        <f>IF(OR(ElementosFactura[[#This Row],[TARIFA FIJA]]&lt;&gt;"",AND(ElementosFactura[[#This Row],[TARIFA POR HORA]]&lt;&gt;"",ElementosFactura[[#This Row],[HORAS]]&lt;&gt;"")),(ElementosFactura[[#This Row],[TARIFA POR HORA]]*ElementosFactura[[#This Row],[HORAS]])+ElementosFactura[[#This Row],[TARIFA FIJA]]-ElementosFactura[[#This Row],[DESCUENTO]],"")</f>
        <v>275</v>
      </c>
    </row>
    <row r="13" spans="1:10" ht="30" customHeight="1" x14ac:dyDescent="0.3">
      <c r="A13" s="9"/>
      <c r="B13" s="19"/>
      <c r="C13" s="2"/>
      <c r="D13" s="34"/>
      <c r="E13" s="21"/>
      <c r="F13" s="34"/>
      <c r="G13" s="34"/>
      <c r="H13" s="35" t="str">
        <f>IF(OR(ElementosFactura[[#This Row],[TARIFA FIJA]]&lt;&gt;"",AND(ElementosFactura[[#This Row],[TARIFA POR HORA]]&lt;&gt;"",ElementosFactura[[#This Row],[HORAS]]&lt;&gt;"")),(ElementosFactura[[#This Row],[TARIFA POR HORA]]*ElementosFactura[[#This Row],[HORAS]])+ElementosFactura[[#This Row],[TARIFA FIJA]]-ElementosFactura[[#This Row],[DESCUENTO]],"")</f>
        <v/>
      </c>
    </row>
    <row r="14" spans="1:10" ht="30" customHeight="1" x14ac:dyDescent="0.3">
      <c r="A14" s="9"/>
      <c r="B14" s="19"/>
      <c r="C14" s="2"/>
      <c r="D14" s="34"/>
      <c r="E14" s="21"/>
      <c r="F14" s="34"/>
      <c r="G14" s="34"/>
      <c r="H14" s="35" t="str">
        <f>IF(OR(ElementosFactura[[#This Row],[TARIFA FIJA]]&lt;&gt;"",AND(ElementosFactura[[#This Row],[TARIFA POR HORA]]&lt;&gt;"",ElementosFactura[[#This Row],[HORAS]]&lt;&gt;"")),(ElementosFactura[[#This Row],[TARIFA POR HORA]]*ElementosFactura[[#This Row],[HORAS]])+ElementosFactura[[#This Row],[TARIFA FIJA]]-ElementosFactura[[#This Row],[DESCUENTO]],"")</f>
        <v/>
      </c>
    </row>
    <row r="15" spans="1:10" ht="30" customHeight="1" x14ac:dyDescent="0.3">
      <c r="A15" s="9"/>
      <c r="B15" s="19"/>
      <c r="C15" s="2"/>
      <c r="D15" s="34"/>
      <c r="E15" s="21"/>
      <c r="F15" s="34"/>
      <c r="G15" s="34"/>
      <c r="H15" s="35" t="str">
        <f>IF(OR(ElementosFactura[[#This Row],[TARIFA FIJA]]&lt;&gt;"",AND(ElementosFactura[[#This Row],[TARIFA POR HORA]]&lt;&gt;"",ElementosFactura[[#This Row],[HORAS]]&lt;&gt;"")),(ElementosFactura[[#This Row],[TARIFA POR HORA]]*ElementosFactura[[#This Row],[HORAS]])+ElementosFactura[[#This Row],[TARIFA FIJA]]-ElementosFactura[[#This Row],[DESCUENTO]],"")</f>
        <v/>
      </c>
    </row>
    <row r="16" spans="1:10" ht="30" customHeight="1" x14ac:dyDescent="0.3">
      <c r="A16" s="9"/>
      <c r="B16" s="37"/>
      <c r="C16" s="37"/>
      <c r="D16" s="37"/>
      <c r="E16" s="37"/>
      <c r="F16" s="37"/>
      <c r="G16" s="30" t="s">
        <v>29</v>
      </c>
      <c r="H16" s="32">
        <f>SUM(ElementosFactura[TOTAL])</f>
        <v>1025</v>
      </c>
    </row>
    <row r="17" spans="1:8" ht="30" customHeight="1" x14ac:dyDescent="0.3">
      <c r="A17" s="9"/>
      <c r="B17" s="37" t="str">
        <f>"Hacer que todos los cheques se extiendan a nombre de "&amp;NombreEmpresa&amp;"."</f>
        <v>Hacer que todos los cheques se extiendan a nombre de Graphic Design Institute.</v>
      </c>
      <c r="C17" s="37"/>
      <c r="D17" s="37"/>
      <c r="E17" s="37"/>
      <c r="F17" s="37"/>
      <c r="G17" s="17" t="s">
        <v>30</v>
      </c>
      <c r="H17" s="28">
        <v>200</v>
      </c>
    </row>
    <row r="18" spans="1:8" ht="30" customHeight="1" x14ac:dyDescent="0.3">
      <c r="A18" s="9"/>
      <c r="B18" s="38" t="s">
        <v>7</v>
      </c>
      <c r="C18" s="38"/>
      <c r="D18" s="38"/>
      <c r="E18" s="38"/>
      <c r="F18" s="38"/>
      <c r="G18" s="49" t="s">
        <v>31</v>
      </c>
      <c r="H18" s="31">
        <f>SubtotalFactura-Depósito</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1" priority="2">
      <formula>$E3&lt;&gt;""</formula>
    </cfRule>
  </conditionalFormatting>
  <conditionalFormatting sqref="E7">
    <cfRule type="expression" dxfId="0" priority="1">
      <formula>$E$7&lt;&gt;""</formula>
    </cfRule>
  </conditionalFormatting>
  <dataValidations xWindow="872" yWindow="452" count="49">
    <dataValidation type="list" errorStyle="warning" allowBlank="1" showInputMessage="1" showErrorMessage="1" error="Seleccione un nombre del cliente de la lista. Seleccione CANCELAR y, después, pulse ALT+FLECHA ABAJO para abrir la lista desplegable. Pulse ENTRAR para realizar la selección" prompt="Seleccione el nombre del cliente en esta celda. Pulse ALT+FLECHA ABAJO para abrir la lista desplegable y, después, ENTRAR para realizar la selección. Agregue más clientes a la hoja de cálculo Clientes para expandir la lista de selección" sqref="C5" xr:uid="{00000000-0002-0000-0000-000000000000}">
      <formula1>BúsquedaCliente</formula1>
    </dataValidation>
    <dataValidation allowBlank="1" showInputMessage="1" showErrorMessage="1" prompt="Cree una factura de servicio en este libro. Escriba la información de la empresa y de la factura en esta hoja de cálculo y la información del cliente en la hoja de cálculo Clientes. Seleccione la celda J1 para ir a la hoja de cálculo Clientes" sqref="A1" xr:uid="{00000000-0002-0000-0000-000001000000}"/>
    <dataValidation allowBlank="1" showInputMessage="1" showErrorMessage="1" prompt="El título de esta hoja de cálculo se encuentra en esta celda. Escriba el nombre de la empresa en la celda inferior. Escriba el número de factura, la fecha de la factura y la fecha de vencimiento en las celdas H1, H2 y H3" sqref="B1" xr:uid="{00000000-0002-0000-0000-000002000000}"/>
    <dataValidation allowBlank="1" showInputMessage="1" showErrorMessage="1" prompt="Escriba el nombre de la empresa que factura en esta celda, la información de la empresa que factura en las celdas B3 a E4 y la información de la factura en la tabla que comienza en la celda B9" sqref="B2" xr:uid="{00000000-0002-0000-0000-000003000000}"/>
    <dataValidation allowBlank="1" showInputMessage="1" showErrorMessage="1" prompt="Escriba la dirección de la empresa que factura en esta celda" sqref="B3" xr:uid="{00000000-0002-0000-0000-000004000000}"/>
    <dataValidation allowBlank="1" showInputMessage="1" showErrorMessage="1" prompt="Escriba la ciudad, la provincia y el código postal en esta celda" sqref="B4" xr:uid="{00000000-0002-0000-0000-000005000000}"/>
    <dataValidation allowBlank="1" showInputMessage="1" showErrorMessage="1" prompt="Escriba el número de teléfono de la empresa que factura en esta celda" sqref="D3" xr:uid="{00000000-0002-0000-0000-000006000000}"/>
    <dataValidation allowBlank="1" showInputMessage="1" showErrorMessage="1" prompt="Escriba el número de fax de la empresa que factura en esta celda" sqref="D4" xr:uid="{00000000-0002-0000-0000-000007000000}"/>
    <dataValidation allowBlank="1" showInputMessage="1" showErrorMessage="1" prompt="Escriba la dirección de correo electrónico de la empresa que factura en esta celda" sqref="E3" xr:uid="{00000000-0002-0000-0000-000008000000}"/>
    <dataValidation allowBlank="1" showInputMessage="1" showErrorMessage="1" prompt="Escriba la dirección web de la empresa que factura en esta celda" sqref="E4" xr:uid="{00000000-0002-0000-0000-000009000000}"/>
    <dataValidation allowBlank="1" showInputMessage="1" showErrorMessage="1" prompt="La información de facturación se actualiza automáticamente en las filas 5 a 8, según los valores seleccionados en la celda de la derecha. Escriba la descripción de la factura en la celda G6" sqref="B5" xr:uid="{00000000-0002-0000-0000-00000A000000}"/>
    <dataValidation allowBlank="1" showInputMessage="1" showErrorMessage="1" prompt="La dirección del cliente se actualiza automáticamente en las celdas C6 a C8" sqref="B6:B8" xr:uid="{00000000-0002-0000-0000-00000B000000}"/>
    <dataValidation allowBlank="1" showInputMessage="1" showErrorMessage="1" prompt="La dirección del cliente se actualiza automáticamente en esta celda" sqref="C6" xr:uid="{00000000-0002-0000-0000-00000C000000}"/>
    <dataValidation allowBlank="1" showInputMessage="1" showErrorMessage="1" prompt="La dirección del cliente 2 se actualiza automáticamente en esta celda" sqref="C7" xr:uid="{00000000-0002-0000-0000-00000D000000}"/>
    <dataValidation allowBlank="1" showInputMessage="1" showErrorMessage="1" prompt="La ciudad, la provincia y el código postal del cliente se actualizan automáticamente en esta celda" sqref="C8" xr:uid="{00000000-0002-0000-0000-00000E000000}"/>
    <dataValidation allowBlank="1" showInputMessage="1" showErrorMessage="1" prompt="El número de teléfono del cliente se actualiza automáticamente en la celda de la derecha" sqref="D5" xr:uid="{00000000-0002-0000-0000-00000F000000}"/>
    <dataValidation allowBlank="1" showInputMessage="1" showErrorMessage="1" prompt="El número de teléfono del cliente se actualiza automáticamente en esta celda" sqref="E5" xr:uid="{00000000-0002-0000-0000-000010000000}"/>
    <dataValidation allowBlank="1" showInputMessage="1" showErrorMessage="1" prompt="El número de fax del cliente se actualiza automáticamente en la celda de la derecha" sqref="D6" xr:uid="{00000000-0002-0000-0000-000011000000}"/>
    <dataValidation allowBlank="1" showInputMessage="1" showErrorMessage="1" prompt="El número de fax del cliente se actualiza automáticamente en esta celda" sqref="E6" xr:uid="{00000000-0002-0000-0000-000012000000}"/>
    <dataValidation allowBlank="1" showInputMessage="1" showErrorMessage="1" prompt="La dirección de correo electrónico del cliente se actualiza automáticamente en la celda de la derecha" sqref="D7" xr:uid="{00000000-0002-0000-0000-000013000000}"/>
    <dataValidation allowBlank="1" showInputMessage="1" showErrorMessage="1" prompt="La dirección de correo electrónico del cliente se actualiza automáticamente en esta celda" sqref="E7" xr:uid="{00000000-0002-0000-0000-000014000000}"/>
    <dataValidation allowBlank="1" showInputMessage="1" showErrorMessage="1" prompt="El contacto del cliente se actualiza automáticamente en la celda de la derecha" sqref="D8" xr:uid="{00000000-0002-0000-0000-000015000000}"/>
    <dataValidation allowBlank="1" showInputMessage="1" showErrorMessage="1" prompt="El contacto del cliente se actualiza automáticamente en esta celda" sqref="E8" xr:uid="{00000000-0002-0000-0000-000016000000}"/>
    <dataValidation allowBlank="1" showInputMessage="1" showErrorMessage="1" prompt="Escriba el número de factura en la celda de la derecha" sqref="G1" xr:uid="{00000000-0002-0000-0000-000017000000}"/>
    <dataValidation allowBlank="1" showInputMessage="1" showErrorMessage="1" prompt="Escriba el número de factura en esta celda" sqref="H1" xr:uid="{00000000-0002-0000-0000-000018000000}"/>
    <dataValidation allowBlank="1" showInputMessage="1" showErrorMessage="1" prompt="Escriba la fecha de la factura en la celda de la derecha" sqref="G2" xr:uid="{00000000-0002-0000-0000-000019000000}"/>
    <dataValidation allowBlank="1" showInputMessage="1" showErrorMessage="1" prompt="Escriba la fecha de la factura en esta celda" sqref="H2" xr:uid="{00000000-0002-0000-0000-00001A000000}"/>
    <dataValidation allowBlank="1" showInputMessage="1" showErrorMessage="1" prompt="Escriba la fecha de vencimiento en la celda de la derecha" sqref="G3" xr:uid="{00000000-0002-0000-0000-00001B000000}"/>
    <dataValidation allowBlank="1" showInputMessage="1" showErrorMessage="1" prompt="Escriba la fecha de vencimiento en esta celda" sqref="H3" xr:uid="{00000000-0002-0000-0000-00001C000000}"/>
    <dataValidation allowBlank="1" showInputMessage="1" showErrorMessage="1" prompt="Escriba la descripción de la factura en la celda inferior" sqref="G5:H5" xr:uid="{00000000-0002-0000-0000-00001D000000}"/>
    <dataValidation allowBlank="1" showInputMessage="1" showErrorMessage="1" prompt="Escriba la descripción de la factura en esta celda" sqref="G6:H8" xr:uid="{00000000-0002-0000-0000-00001E000000}"/>
    <dataValidation allowBlank="1" showInputMessage="1" showErrorMessage="1" prompt="Escriba la fecha en esta columna, debajo de este encabezado" sqref="B9" xr:uid="{00000000-0002-0000-0000-00001F000000}"/>
    <dataValidation allowBlank="1" showInputMessage="1" showErrorMessage="1" prompt="Escriba la descripción en esta columna, debajo de este encabezado" sqref="C9" xr:uid="{00000000-0002-0000-0000-000020000000}"/>
    <dataValidation allowBlank="1" showInputMessage="1" showErrorMessage="1" prompt="Escriba la tarifa por hora en esta columna, debajo de este encabezado" sqref="D9" xr:uid="{00000000-0002-0000-0000-000021000000}"/>
    <dataValidation allowBlank="1" showInputMessage="1" showErrorMessage="1" prompt="Escriba las horas en esta columna, debajo de este encabezado" sqref="E9" xr:uid="{00000000-0002-0000-0000-000022000000}"/>
    <dataValidation allowBlank="1" showInputMessage="1" showErrorMessage="1" prompt="Escriba la tarifa fija en esta columna, debajo de este encabezado" sqref="F9" xr:uid="{00000000-0002-0000-0000-000023000000}"/>
    <dataValidation allowBlank="1" showInputMessage="1" showErrorMessage="1" prompt="Escriba el descuento en esta columna, debajo de este encabezado" sqref="G9" xr:uid="{00000000-0002-0000-0000-000024000000}"/>
    <dataValidation allowBlank="1" showInputMessage="1" showErrorMessage="1" prompt="El total se calcula automáticamente en la columna con este encabezado" sqref="H9" xr:uid="{00000000-0002-0000-0000-000025000000}"/>
    <dataValidation allowBlank="1" showInputMessage="1" showErrorMessage="1" prompt="El subtotal de la factura se calcula automáticamente en la celda de la derecha" sqref="G16" xr:uid="{00000000-0002-0000-0000-000026000000}"/>
    <dataValidation allowBlank="1" showInputMessage="1" showErrorMessage="1" prompt="El subtotal de la factura se calcula automáticamente en esta celda" sqref="H16" xr:uid="{00000000-0002-0000-0000-000027000000}"/>
    <dataValidation allowBlank="1" showInputMessage="1" showErrorMessage="1" prompt="Escriba el importe del depósito en la celda de la derecha" sqref="G17" xr:uid="{00000000-0002-0000-0000-000028000000}"/>
    <dataValidation allowBlank="1" showInputMessage="1" showErrorMessage="1" prompt="Escriba el importe del depósito en esta celda" sqref="H17" xr:uid="{00000000-0002-0000-0000-000029000000}"/>
    <dataValidation allowBlank="1" showInputMessage="1" showErrorMessage="1" prompt="El total a pagar se calcula automáticamente en la celda de la derecha" sqref="G18" xr:uid="{00000000-0002-0000-0000-00002A000000}"/>
    <dataValidation allowBlank="1" showInputMessage="1" showErrorMessage="1" prompt="El total a pagar se calcula automáticamente en esta celda" sqref="H18" xr:uid="{00000000-0002-0000-0000-00002B000000}"/>
    <dataValidation allowBlank="1" showInputMessage="1" showErrorMessage="1" prompt="Escriba el número de días del total a pagar para reemplazar el primer &lt;#&gt; en esta celda y escriba el porcentaje de cargo por servicios vencidos en el segundo &lt;#&gt;" sqref="B18:F18" xr:uid="{00000000-0002-0000-0000-00002C000000}"/>
    <dataValidation allowBlank="1" showInputMessage="1" showErrorMessage="1" prompt="El nombre de la empresa se anexa automáticamente a esta celda" sqref="B17:F17" xr:uid="{00000000-0002-0000-0000-00002D000000}"/>
    <dataValidation allowBlank="1" showInputMessage="1" showErrorMessage="1" prompt="Escriba el número de teléfono de la empresa que factura en la celda de la derecha" sqref="C3" xr:uid="{00000000-0002-0000-0000-00002E000000}"/>
    <dataValidation allowBlank="1" showInputMessage="1" showErrorMessage="1" prompt="Escriba el número de fax de la empresa que factura en la celda de la derecha" sqref="C4" xr:uid="{00000000-0002-0000-0000-00002F000000}"/>
    <dataValidation allowBlank="1" showInputMessage="1" showErrorMessage="1" prompt="Vínculo de navegación a la hoja de cálculo Clientes. Esta celda no se imprimirá" sqref="J1" xr:uid="{00000000-0002-0000-0000-000030000000}"/>
  </dataValidations>
  <hyperlinks>
    <hyperlink ref="E3" r:id="rId1" xr:uid="{00000000-0004-0000-0000-000000000000}"/>
    <hyperlink ref="E4" r:id="rId2" xr:uid="{00000000-0004-0000-0000-000001000000}"/>
    <hyperlink ref="E4:F4" r:id="rId3" tooltip="Seleccione esta opción para ir al sitio web" display="https://www.microsoft.com/es-es/" xr:uid="{00000000-0004-0000-0000-000002000000}"/>
    <hyperlink ref="E3:F3" r:id="rId4" tooltip="Seleccione esta opción para enviar un correo electrónico" display="Atenciónalcliente@tailspintoys.com" xr:uid="{00000000-0004-0000-0000-000003000000}"/>
    <hyperlink ref="J1" location="Clientes!A1" tooltip="Seleccione esta opción para ir a la hoja de cálculo Clientes" display="Clientes" xr:uid="{00000000-0004-0000-0000-000004000000}"/>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pageSetUpPr autoPageBreaks="0" fitToPage="1"/>
  </sheetPr>
  <dimension ref="B1:M4"/>
  <sheetViews>
    <sheetView showGridLines="0" zoomScaleNormal="100" workbookViewId="0"/>
  </sheetViews>
  <sheetFormatPr baseColWidth="10" defaultColWidth="9" defaultRowHeight="30" customHeight="1" x14ac:dyDescent="0.3"/>
  <cols>
    <col min="1" max="1" width="2.625" customWidth="1"/>
    <col min="2" max="2" width="22.625" customWidth="1"/>
    <col min="3" max="3" width="22" customWidth="1"/>
    <col min="4" max="4" width="24.75" customWidth="1"/>
    <col min="5" max="5" width="22.25" customWidth="1"/>
    <col min="6" max="6" width="18.625" customWidth="1"/>
    <col min="7" max="7" width="17.25" customWidth="1"/>
    <col min="8" max="9" width="16.625" customWidth="1"/>
    <col min="10" max="10" width="24" customWidth="1"/>
    <col min="11" max="11" width="15.625" customWidth="1"/>
    <col min="12" max="12" width="2.625" customWidth="1"/>
    <col min="13" max="13" width="22.625" customWidth="1"/>
  </cols>
  <sheetData>
    <row r="1" spans="2:13" ht="50.1" customHeight="1" x14ac:dyDescent="0.3">
      <c r="B1" s="5" t="s">
        <v>33</v>
      </c>
      <c r="C1" s="5"/>
      <c r="D1" s="5"/>
      <c r="E1" s="5"/>
      <c r="F1" s="5"/>
      <c r="G1" s="5"/>
      <c r="H1" s="5"/>
      <c r="I1" s="5"/>
      <c r="J1" s="5"/>
      <c r="K1" s="5"/>
      <c r="M1" s="36" t="s">
        <v>60</v>
      </c>
    </row>
    <row r="2" spans="2:13" ht="30" customHeight="1" x14ac:dyDescent="0.3">
      <c r="B2" s="6" t="s">
        <v>34</v>
      </c>
      <c r="C2" s="6" t="s">
        <v>36</v>
      </c>
      <c r="D2" s="6" t="s">
        <v>39</v>
      </c>
      <c r="E2" s="3" t="s">
        <v>42</v>
      </c>
      <c r="F2" s="6" t="s">
        <v>44</v>
      </c>
      <c r="G2" s="6" t="s">
        <v>47</v>
      </c>
      <c r="H2" s="6" t="s">
        <v>50</v>
      </c>
      <c r="I2" s="6" t="s">
        <v>51</v>
      </c>
      <c r="J2" s="29" t="s">
        <v>54</v>
      </c>
      <c r="K2" s="6" t="s">
        <v>57</v>
      </c>
    </row>
    <row r="3" spans="2:13" ht="30" customHeight="1" x14ac:dyDescent="0.3">
      <c r="B3" s="8" t="s">
        <v>10</v>
      </c>
      <c r="C3" s="6" t="s">
        <v>37</v>
      </c>
      <c r="D3" s="6" t="s">
        <v>40</v>
      </c>
      <c r="E3" s="3" t="s">
        <v>43</v>
      </c>
      <c r="F3" s="6" t="s">
        <v>45</v>
      </c>
      <c r="G3" s="6" t="s">
        <v>48</v>
      </c>
      <c r="H3" s="7">
        <v>12345</v>
      </c>
      <c r="I3" s="47" t="s">
        <v>52</v>
      </c>
      <c r="J3" s="48" t="s">
        <v>55</v>
      </c>
      <c r="K3" s="47" t="s">
        <v>58</v>
      </c>
    </row>
    <row r="4" spans="2:13" ht="30" customHeight="1" x14ac:dyDescent="0.3">
      <c r="B4" s="8" t="s">
        <v>35</v>
      </c>
      <c r="C4" s="6" t="s">
        <v>38</v>
      </c>
      <c r="D4" s="6" t="s">
        <v>41</v>
      </c>
      <c r="E4" s="3"/>
      <c r="F4" s="6" t="s">
        <v>46</v>
      </c>
      <c r="G4" s="6" t="s">
        <v>49</v>
      </c>
      <c r="H4" s="7">
        <v>9876</v>
      </c>
      <c r="I4" s="47" t="s">
        <v>53</v>
      </c>
      <c r="J4" s="48" t="s">
        <v>56</v>
      </c>
      <c r="K4" s="47" t="s">
        <v>59</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scriba la información del cliente en esta hoja de cálculo Clientes. La información del cliente que escriba se utiliza en la hoja de cálculo Factura. Seleccione la celda M1 para ir a la hoja de cálculo Factura de servicio" sqref="A1" xr:uid="{00000000-0002-0000-0100-000000000000}"/>
    <dataValidation allowBlank="1" showInputMessage="1" showErrorMessage="1" prompt="El título de esta hoja de cálculo se encuentra en esta celda" sqref="B1" xr:uid="{00000000-0002-0000-0100-000001000000}"/>
    <dataValidation allowBlank="1" showInputMessage="1" showErrorMessage="1" prompt="Escriba el nombre de la empresa en la columna con este encabezado. Use los filtros de encabezado para buscar entradas concretas" sqref="B2" xr:uid="{00000000-0002-0000-0100-000002000000}"/>
    <dataValidation allowBlank="1" showInputMessage="1" showErrorMessage="1" prompt="Escriba el nombre de contacto en esta columna, debajo de este encabezado" sqref="C2" xr:uid="{00000000-0002-0000-0100-000003000000}"/>
    <dataValidation allowBlank="1" showInputMessage="1" showErrorMessage="1" prompt="Escriba la dirección en esta columna, debajo de este encabezado" sqref="D2" xr:uid="{00000000-0002-0000-0100-000004000000}"/>
    <dataValidation allowBlank="1" showInputMessage="1" showErrorMessage="1" prompt="Escriba la dirección 2 en esta columna, debajo de este encabezado" sqref="E2" xr:uid="{00000000-0002-0000-0100-000005000000}"/>
    <dataValidation allowBlank="1" showInputMessage="1" showErrorMessage="1" prompt="Escriba la ciudad en esta columna, debajo de este encabezado" sqref="F2" xr:uid="{00000000-0002-0000-0100-000006000000}"/>
    <dataValidation allowBlank="1" showInputMessage="1" showErrorMessage="1" prompt="Escriba la provincia en esta columna, debajo de este encabezado" sqref="G2" xr:uid="{00000000-0002-0000-0100-000007000000}"/>
    <dataValidation allowBlank="1" showInputMessage="1" showErrorMessage="1" prompt="Escriba el código postal en esta columna, debajo de este encabezado" sqref="H2" xr:uid="{00000000-0002-0000-0100-000008000000}"/>
    <dataValidation allowBlank="1" showInputMessage="1" showErrorMessage="1" prompt="Escriba el número de teléfono en esta columna, debajo de este encabezado" sqref="I2" xr:uid="{00000000-0002-0000-0100-000009000000}"/>
    <dataValidation allowBlank="1" showInputMessage="1" showErrorMessage="1" prompt="Escriba la dirección de correo electrónico en esta columna, debajo de este encabezado" sqref="J2" xr:uid="{00000000-0002-0000-0100-00000A000000}"/>
    <dataValidation allowBlank="1" showInputMessage="1" showErrorMessage="1" prompt="Escriba el número de fax en esta columna, debajo de este encabezado" sqref="K2" xr:uid="{00000000-0002-0000-0100-00000B000000}"/>
    <dataValidation allowBlank="1" showInputMessage="1" showErrorMessage="1" prompt="Vínculo de navegación a la hoja de cálculo Factura de servicio. Esta celda no se imprimirá" sqref="M1" xr:uid="{00000000-0002-0000-0100-00000C000000}"/>
  </dataValidations>
  <hyperlinks>
    <hyperlink ref="J3" r:id="rId1" xr:uid="{00000000-0004-0000-0100-000000000000}"/>
    <hyperlink ref="J4" r:id="rId2" xr:uid="{00000000-0004-0000-0100-000001000000}"/>
    <hyperlink ref="M1" location="'Factura de servicio'!A1" tooltip="Seleccione esta opción para ir a la hoja de cálculo Factura de servicio" display="Factura de servicio" xr:uid="{00000000-0004-0000-0100-000002000000}"/>
  </hyperlinks>
  <printOptions horizontalCentered="1"/>
  <pageMargins left="0.25" right="0.25" top="0.75" bottom="0.75" header="0.3" footer="0.3"/>
  <pageSetup paperSize="9" fitToHeight="0" orientation="portrait"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Factura de servicio</vt:lpstr>
      <vt:lpstr>Clientes</vt:lpstr>
      <vt:lpstr>Clientes!Área_de_impresión</vt:lpstr>
      <vt:lpstr>'Factura de servicio'!Área_de_impresión</vt:lpstr>
      <vt:lpstr>BúsquedaCliente</vt:lpstr>
      <vt:lpstr>Depósito</vt:lpstr>
      <vt:lpstr>NombreEmpresa</vt:lpstr>
      <vt:lpstr>NombreFactura</vt:lpstr>
      <vt:lpstr>RegiónTítuloColumna1..G6.1</vt:lpstr>
      <vt:lpstr>RegiónTítuloFila1..H3</vt:lpstr>
      <vt:lpstr>RegiónTítuloFila2..C8</vt:lpstr>
      <vt:lpstr>RegiónTítuloFila3..E8</vt:lpstr>
      <vt:lpstr>RegiónTítuloFila4..H18</vt:lpstr>
      <vt:lpstr>SubtotalFactura</vt:lpstr>
      <vt:lpstr>Título2</vt:lpstr>
      <vt:lpstr>TítuloColumna1</vt:lpstr>
      <vt:lpstr>Clientes!Títulos_a_imprimir</vt:lpstr>
      <vt:lpstr>'Factura de servicio'!Títulos_a_imprimir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2017-04-21T05:22:01Z</dcterms:created>
  <dcterms:modified xsi:type="dcterms:W3CDTF">2018-04-25T08:48:32Z</dcterms:modified>
</cp:coreProperties>
</file>