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3"/>
  <workbookPr/>
  <mc:AlternateContent xmlns:mc="http://schemas.openxmlformats.org/markup-compatibility/2006">
    <mc:Choice Requires="x15">
      <x15ac:absPath xmlns:x15ac="http://schemas.microsoft.com/office/spreadsheetml/2010/11/ac" url="\\Deli\projects\Office_Online\technicians\IMartisek\Bugs\bugfixing\work\random\es-ES\target\"/>
    </mc:Choice>
  </mc:AlternateContent>
  <bookViews>
    <workbookView xWindow="0" yWindow="0" windowWidth="25065" windowHeight="12405" xr2:uid="{00000000-000D-0000-FFFF-FFFF00000000}"/>
  </bookViews>
  <sheets>
    <sheet name="Programación de tareas semanal" sheetId="1" r:id="rId1"/>
    <sheet name="Lista de tareas" sheetId="2" r:id="rId2"/>
  </sheets>
  <definedNames>
    <definedName name="Clases">Programación_de_tareas[[#All],[Columna1]]</definedName>
    <definedName name="ColumnTitle2">Lista_de_tareas[[#Headers],[Fecha]]</definedName>
    <definedName name="RowTitleRegion1..I3">'Programación de tareas semanal'!$H$3</definedName>
    <definedName name="StartDate">'Programación de tareas semanal'!$I$3</definedName>
    <definedName name="Title1">Programación_de_tareas[[#All],[Columna1]]</definedName>
    <definedName name="_xlnm.Print_Titles" localSheetId="1">'Lista de tareas'!$3:$3</definedName>
    <definedName name="_xlnm.Print_Titles" localSheetId="0">'Programación de tareas semanal'!$4:$5</definedName>
    <definedName name="WhoField">Lista_de_tareas[Clase]</definedName>
  </definedNames>
  <calcPr calcId="171027"/>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C4" i="1" l="1"/>
  <c r="F4" i="1"/>
  <c r="I4" i="1"/>
  <c r="E4" i="1"/>
  <c r="H4" i="1"/>
  <c r="D4" i="1"/>
  <c r="G4" i="1"/>
  <c r="B5" i="1"/>
  <c r="C5" i="1" l="1"/>
  <c r="C6" i="1" l="1"/>
  <c r="C8" i="1"/>
  <c r="C7" i="1"/>
  <c r="C9" i="1"/>
  <c r="C11" i="1"/>
  <c r="C10" i="1"/>
  <c r="D5" i="1"/>
  <c r="D11" i="1" s="1"/>
  <c r="D6" i="1" l="1"/>
  <c r="E5" i="1"/>
  <c r="E11" i="1" s="1"/>
  <c r="D10" i="1"/>
  <c r="D8" i="1"/>
  <c r="D7" i="1"/>
  <c r="D9" i="1"/>
  <c r="F5" i="1" l="1"/>
  <c r="E7" i="1"/>
  <c r="E10" i="1"/>
  <c r="E6" i="1"/>
  <c r="E8" i="1"/>
  <c r="E9" i="1"/>
  <c r="F9" i="1"/>
  <c r="G5" i="1"/>
  <c r="G11" i="1" s="1"/>
  <c r="F6" i="1" l="1"/>
  <c r="F11" i="1"/>
  <c r="F7" i="1"/>
  <c r="F8" i="1"/>
  <c r="F10" i="1"/>
  <c r="H5" i="1"/>
  <c r="H11" i="1" s="1"/>
  <c r="G6" i="1"/>
  <c r="G7" i="1"/>
  <c r="G9" i="1"/>
  <c r="G10" i="1"/>
  <c r="G8" i="1"/>
  <c r="I5" i="1" l="1"/>
  <c r="I11" i="1" s="1"/>
  <c r="H9" i="1"/>
  <c r="H7" i="1"/>
  <c r="H6" i="1"/>
  <c r="H10" i="1"/>
  <c r="H8" i="1"/>
  <c r="I8" i="1" l="1"/>
  <c r="I9" i="1"/>
  <c r="I10" i="1"/>
  <c r="I6" i="1"/>
  <c r="I7" i="1"/>
</calcChain>
</file>

<file path=xl/sharedStrings.xml><?xml version="1.0" encoding="utf-8"?>
<sst xmlns="http://schemas.openxmlformats.org/spreadsheetml/2006/main" count="35" uniqueCount="26">
  <si>
    <t>A la Lista de tareas</t>
  </si>
  <si>
    <t>SEMANAL</t>
  </si>
  <si>
    <t>PROGRAMACIÓN DE TAREAS</t>
  </si>
  <si>
    <t>Invierno</t>
  </si>
  <si>
    <t>ING 101</t>
  </si>
  <si>
    <t>ART 101</t>
  </si>
  <si>
    <t>MAT 101</t>
  </si>
  <si>
    <t>LIT 101</t>
  </si>
  <si>
    <t>HIS 101</t>
  </si>
  <si>
    <t>OTROS</t>
  </si>
  <si>
    <t xml:space="preserve"> Fecha de inicio de la programación:</t>
  </si>
  <si>
    <t>A la Programación de tareas semanal</t>
  </si>
  <si>
    <t>LISTA DE TAREAS</t>
  </si>
  <si>
    <t>Fecha</t>
  </si>
  <si>
    <t>Clase</t>
  </si>
  <si>
    <t>Tarea o asignación</t>
  </si>
  <si>
    <t>Página 90 y revisar el capítulo 5 para la prueba del viernes</t>
  </si>
  <si>
    <t>Hoja de cálculo 56 (solo páginas impares) y estudiar para la prueba del jueves</t>
  </si>
  <si>
    <t>Prepararse para el laboratorio</t>
  </si>
  <si>
    <t>Capítulos 5 al 8 para la prueba</t>
  </si>
  <si>
    <t>Páginas 78 a 88 y esquema del capítulo 4</t>
  </si>
  <si>
    <t>Estudiar para la prueba</t>
  </si>
  <si>
    <t>Limpiar la habitación para la inspección</t>
  </si>
  <si>
    <t>Pedir pizza para el grupo de estudio</t>
  </si>
  <si>
    <t>Datos de coincidencia</t>
  </si>
  <si>
    <t>Esquema de la redacción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</si>
</sst>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0"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11"/>
      <color theme="1"/>
      <name val="Calibri"/>
      <family val="2"/>
      <scheme val="minor"/>
    </font>
    <font>
      <sz val="11"/>
      <color theme="3"/>
      <name val="Calibri"/>
      <family val="2"/>
      <scheme val="minor"/>
    </font>
    <font>
      <b/>
      <sz val="32"/>
      <color theme="0"/>
      <name val="Calibri"/>
      <family val="2"/>
      <scheme val="major"/>
    </font>
    <font>
      <b/>
      <sz val="32"/>
      <color theme="4"/>
      <name val="Calibri"/>
      <family val="2"/>
      <scheme val="major"/>
    </font>
    <font>
      <b/>
      <sz val="11"/>
      <color theme="1"/>
      <name val="Calibri"/>
      <family val="1"/>
      <scheme val="minor"/>
    </font>
    <font>
      <b/>
      <sz val="11"/>
      <color theme="4"/>
      <name val="Calibri"/>
      <family val="1"/>
      <scheme val="minor"/>
    </font>
    <font>
      <b/>
      <sz val="14"/>
      <color theme="0"/>
      <name val="Calibri"/>
      <family val="2"/>
      <scheme val="major"/>
    </font>
    <font>
      <b/>
      <sz val="11"/>
      <color theme="0"/>
      <name val="Calibri"/>
      <family val="2"/>
      <scheme val="major"/>
    </font>
    <font>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11"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7">
    <xf numFmtId="11" fontId="0" fillId="0" borderId="0" xfId="0">
      <alignment horizontal="left" vertical="center" wrapText="1" indent="1"/>
    </xf>
    <xf numFmtId="11"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6" fillId="2" borderId="5" xfId="3">
      <alignment horizontal="left" vertical="center" indent="1"/>
    </xf>
    <xf numFmtId="11" fontId="0" fillId="0" borderId="0" xfId="0" applyFont="1" applyFill="1" applyBorder="1" applyAlignment="1">
      <alignment vertical="center"/>
    </xf>
    <xf numFmtId="14" fontId="0" fillId="0" borderId="0" xfId="15" applyNumberFormat="1" applyFont="1">
      <alignment horizontal="center" vertical="center"/>
    </xf>
    <xf numFmtId="0" fontId="11" fillId="0" borderId="0" xfId="6" applyFont="1">
      <alignment horizontal="left" vertical="center" indent="1"/>
    </xf>
    <xf numFmtId="11" fontId="12" fillId="0" borderId="0" xfId="0" applyFont="1">
      <alignment horizontal="left" vertical="center" wrapText="1" indent="1"/>
    </xf>
    <xf numFmtId="0" fontId="13" fillId="2" borderId="0" xfId="1" applyFont="1">
      <alignment horizontal="left" vertical="center"/>
    </xf>
    <xf numFmtId="0" fontId="14" fillId="0" borderId="0" xfId="2" applyFont="1">
      <alignment vertical="center"/>
    </xf>
    <xf numFmtId="0" fontId="15" fillId="0" borderId="0" xfId="5" applyFont="1">
      <alignment horizontal="right" vertical="center" indent="1"/>
    </xf>
    <xf numFmtId="14" fontId="16" fillId="0" borderId="1" xfId="16" applyNumberFormat="1" applyFont="1">
      <alignment horizontal="center" vertical="center"/>
    </xf>
    <xf numFmtId="0" fontId="17" fillId="2" borderId="5" xfId="3" applyFont="1">
      <alignment horizontal="left" vertical="center" indent="1"/>
    </xf>
    <xf numFmtId="0" fontId="18" fillId="2" borderId="3" xfId="17" applyFont="1">
      <alignment horizontal="left" vertical="top" indent="1"/>
    </xf>
    <xf numFmtId="14" fontId="19" fillId="2" borderId="4" xfId="4" applyNumberFormat="1" applyFont="1">
      <alignment horizontal="left" vertical="top" indent="1"/>
    </xf>
    <xf numFmtId="11" fontId="12" fillId="0" borderId="0" xfId="0" applyFont="1" applyAlignment="1">
      <alignment horizontal="left" vertical="center" wrapText="1" indent="1"/>
    </xf>
  </cellXfs>
  <cellStyles count="18">
    <cellStyle name="20% - Énfasis1" xfId="14" builtinId="30" customBuiltin="1"/>
    <cellStyle name="Año" xfId="17" xr:uid="{00000000-0005-0000-0000-000001000000}"/>
    <cellStyle name="Encabezado 1" xfId="2" builtinId="16" customBuiltin="1"/>
    <cellStyle name="Encabezado 4" xfId="5" builtinId="19" customBuiltin="1"/>
    <cellStyle name="Fecha" xfId="15" xr:uid="{00000000-0005-0000-0000-000004000000}"/>
    <cellStyle name="Fecha de inicio" xfId="16" xr:uid="{00000000-0005-0000-0000-000005000000}"/>
    <cellStyle name="Hipervínculo" xfId="6" builtinId="8" customBuiltin="1"/>
    <cellStyle name="Hipervínculo visitado" xfId="7" builtinId="9" customBuiltin="1"/>
    <cellStyle name="Millares" xfId="8" builtinId="3" customBuiltin="1"/>
    <cellStyle name="Millares [0]" xfId="9" builtinId="6" customBuiltin="1"/>
    <cellStyle name="Moneda" xfId="10" builtinId="4" customBuiltin="1"/>
    <cellStyle name="Moneda [0]" xfId="11" builtinId="7" customBuiltin="1"/>
    <cellStyle name="Normal" xfId="0" builtinId="0" customBuiltin="1"/>
    <cellStyle name="Notas" xfId="13" builtinId="10" customBuiltin="1"/>
    <cellStyle name="Porcentaje" xfId="12" builtinId="5" customBuiltin="1"/>
    <cellStyle name="Título" xfId="1" builtinId="15" customBuiltin="1"/>
    <cellStyle name="Título 2" xfId="3" builtinId="17" customBuiltin="1"/>
    <cellStyle name="Título 3" xfId="4" builtinId="18" customBuiltin="1"/>
  </cellStyles>
  <dxfs count="7">
    <dxf>
      <numFmt numFmtId="15" formatCode="0.00E+00"/>
      <alignment horizontal="left" vertical="center" textRotation="0" wrapText="1" indent="1" justifyLastLine="0" shrinkToFit="0" readingOrder="0"/>
    </dxf>
    <dxf>
      <numFmt numFmtId="19" formatCode="dd/mm/yyyy"/>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Lista de tareas semanal" defaultPivotStyle="PivotStyleLight16">
    <tableStyle name="Lista de tareas semanal" pivot="0" count="5" xr9:uid="{00000000-0011-0000-FFFF-FFFF00000000}">
      <tableStyleElement type="wholeTable" dxfId="6"/>
      <tableStyleElement type="headerRow" dxfId="5"/>
      <tableStyleElement type="firstColumn"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rogramación_de_tareas" displayName="Programación_de_tareas" ref="B6:I11" headerRowCount="0" totalsRowShown="0" headerRowCellStyle="Normal" dataCellStyle="Normal">
  <tableColumns count="8">
    <tableColumn id="1" xr3:uid="{00000000-0010-0000-0000-000001000000}" name="Columna1" dataCellStyle="Normal"/>
    <tableColumn id="2" xr3:uid="{00000000-0010-0000-0000-000002000000}" name="Columna2" dataDxfId="0" dataCellStyle="Normal">
      <calculatedColumnFormula>IFERROR(INDEX(Lista_de_tareas[],MATCH(C$5&amp;$B6,Lista_de_tareas[Datos de coincidencia],0),3),"")</calculatedColumnFormula>
    </tableColumn>
    <tableColumn id="3" xr3:uid="{00000000-0010-0000-0000-000003000000}" name="Columna3" dataCellStyle="Normal">
      <calculatedColumnFormula>IFERROR(INDEX(Lista_de_tareas[],MATCH(D$5&amp;$B6,Lista_de_tareas[Datos de coincidencia],0),3),"")</calculatedColumnFormula>
    </tableColumn>
    <tableColumn id="4" xr3:uid="{00000000-0010-0000-0000-000004000000}" name="Columna4" dataCellStyle="Normal">
      <calculatedColumnFormula>IFERROR(INDEX(Lista_de_tareas[],MATCH(E$5&amp;$B6,Lista_de_tareas[Datos de coincidencia],0),3),"")</calculatedColumnFormula>
    </tableColumn>
    <tableColumn id="5" xr3:uid="{00000000-0010-0000-0000-000005000000}" name="Columna5" dataCellStyle="Normal">
      <calculatedColumnFormula>IFERROR(INDEX(Lista_de_tareas[],MATCH(F$5&amp;$B6,Lista_de_tareas[Datos de coincidencia],0),3),"")</calculatedColumnFormula>
    </tableColumn>
    <tableColumn id="6" xr3:uid="{00000000-0010-0000-0000-000006000000}" name="Columna6" dataCellStyle="Normal">
      <calculatedColumnFormula>IFERROR(INDEX(Lista_de_tareas[],MATCH(G$5&amp;$B6,Lista_de_tareas[Datos de coincidencia],0),3),"")</calculatedColumnFormula>
    </tableColumn>
    <tableColumn id="7" xr3:uid="{00000000-0010-0000-0000-000007000000}" name="Columna7" dataCellStyle="Normal">
      <calculatedColumnFormula>IFERROR(INDEX(Lista_de_tareas[],MATCH(H$5&amp;$B6,Lista_de_tareas[Datos de coincidencia],0),3),"")</calculatedColumnFormula>
    </tableColumn>
    <tableColumn id="8" xr3:uid="{00000000-0010-0000-0000-000008000000}" name="Columna8" dataCellStyle="Normal">
      <calculatedColumnFormula>IFERROR(INDEX(Lista_de_tareas[],MATCH(I$5&amp;$B6,Lista_de_tareas[Datos de coincidencia],0),3),"")</calculatedColumnFormula>
    </tableColumn>
  </tableColumns>
  <tableStyleInfo name="Lista de tareas semanal" showFirstColumn="1" showLastColumn="0" showRowStripes="1" showColumnStripes="0"/>
  <extLst>
    <ext xmlns:x14="http://schemas.microsoft.com/office/spreadsheetml/2009/9/main" uri="{504A1905-F514-4f6f-8877-14C23A59335A}">
      <x14:table altTextSummary="Escriba títulos de clase en la primera columna de esta tabla y la otras columnas se actualizarán automáticamente con las asignaciones o tareas que escriba en la hoja de cálculo Lista de tarea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a_de_tareas" displayName="Lista_de_tareas" ref="B3:E12" totalsRowShown="0">
  <autoFilter ref="B3:E12" xr:uid="{00000000-0009-0000-0100-000001000000}"/>
  <sortState ref="B5:E13">
    <sortCondition ref="B4:B13"/>
  </sortState>
  <tableColumns count="4">
    <tableColumn id="1" xr3:uid="{00000000-0010-0000-0100-000001000000}" name="Fecha" dataDxfId="1" dataCellStyle="Fecha"/>
    <tableColumn id="3" xr3:uid="{00000000-0010-0000-0100-000003000000}" name="Clase" dataCellStyle="Normal"/>
    <tableColumn id="4" xr3:uid="{00000000-0010-0000-0100-000004000000}" name="Tarea o asignación" dataCellStyle="Normal"/>
    <tableColumn id="2" xr3:uid="{00000000-0010-0000-0100-000002000000}" name="Datos de coincidencia">
      <calculatedColumnFormula>Lista_de_tareas[[#This Row],[Fecha]]&amp;Lista_de_tareas[[#This Row],[Clase]]</calculatedColumnFormula>
    </tableColumn>
  </tableColumns>
  <tableStyleInfo name="Lista de tareas semanal" showFirstColumn="0" showLastColumn="0" showRowStripes="0" showColumnStripes="0"/>
  <extLst>
    <ext xmlns:x14="http://schemas.microsoft.com/office/spreadsheetml/2009/9/main" uri="{504A1905-F514-4f6f-8877-14C23A59335A}">
      <x14:table altTextSummary="Escriba la fecha, la clase y la asignación o la tarea. Use filtros de tabla para buscar entradas concretas."/>
    </ext>
  </extLst>
</table>
</file>

<file path=xl/theme/theme1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1"/>
  <sheetViews>
    <sheetView showGridLines="0" showZeros="0" tabSelected="1" zoomScaleNormal="100" workbookViewId="0"/>
  </sheetViews>
  <sheetFormatPr baseColWidth="10" defaultColWidth="9.140625" defaultRowHeight="60" customHeight="1" x14ac:dyDescent="0.25"/>
  <cols>
    <col min="1" max="1" width="2.7109375" style="8" customWidth="1"/>
    <col min="2" max="9" width="27.28515625" style="8" customWidth="1"/>
    <col min="10" max="10" width="2.7109375" style="8" customWidth="1"/>
    <col min="11" max="16384" width="9.140625" style="8"/>
  </cols>
  <sheetData>
    <row r="1" spans="2:9" ht="30" customHeight="1" x14ac:dyDescent="0.25">
      <c r="B1" s="7" t="s">
        <v>0</v>
      </c>
    </row>
    <row r="2" spans="2:9" ht="50.1" customHeight="1" thickBot="1" x14ac:dyDescent="0.3">
      <c r="B2" s="9" t="s">
        <v>1</v>
      </c>
    </row>
    <row r="3" spans="2:9" ht="50.1" customHeight="1" thickBot="1" x14ac:dyDescent="0.3">
      <c r="B3" s="10" t="s">
        <v>2</v>
      </c>
      <c r="H3" s="11" t="s">
        <v>10</v>
      </c>
      <c r="I3" s="12">
        <f ca="1">TODAY()</f>
        <v>43004</v>
      </c>
    </row>
    <row r="4" spans="2:9" ht="30" customHeight="1" x14ac:dyDescent="0.25">
      <c r="B4" s="13" t="s">
        <v>3</v>
      </c>
      <c r="C4" s="13" t="str">
        <f ca="1">TEXT(WEEKDAY(StartDate),"dddd")</f>
        <v>martes</v>
      </c>
      <c r="D4" s="13" t="str">
        <f ca="1">TEXT(WEEKDAY(StartDate)+1,"dddd")</f>
        <v>miércoles</v>
      </c>
      <c r="E4" s="13" t="str">
        <f ca="1">TEXT(WEEKDAY(StartDate)+2,"dddd")</f>
        <v>jueves</v>
      </c>
      <c r="F4" s="13" t="str">
        <f ca="1">TEXT(WEEKDAY(StartDate)+3,"dddd")</f>
        <v>viernes</v>
      </c>
      <c r="G4" s="13" t="str">
        <f ca="1">TEXT(WEEKDAY(StartDate)+4,"dddd")</f>
        <v>sábado</v>
      </c>
      <c r="H4" s="13" t="str">
        <f ca="1">TEXT(WEEKDAY(StartDate)+5,"dddd")</f>
        <v>domingo</v>
      </c>
      <c r="I4" s="13" t="str">
        <f ca="1">TEXT(WEEKDAY(StartDate)+6,"dddd")</f>
        <v>lunes</v>
      </c>
    </row>
    <row r="5" spans="2:9" ht="30" customHeight="1" x14ac:dyDescent="0.25">
      <c r="B5" s="14">
        <f ca="1">YEAR(StartDate)</f>
        <v>2017</v>
      </c>
      <c r="C5" s="15">
        <f ca="1">StartDate</f>
        <v>43004</v>
      </c>
      <c r="D5" s="15">
        <f ca="1">C5+1</f>
        <v>43005</v>
      </c>
      <c r="E5" s="15">
        <f t="shared" ref="E5:I5" ca="1" si="0">D5+1</f>
        <v>43006</v>
      </c>
      <c r="F5" s="15">
        <f t="shared" ca="1" si="0"/>
        <v>43007</v>
      </c>
      <c r="G5" s="15">
        <f t="shared" ca="1" si="0"/>
        <v>43008</v>
      </c>
      <c r="H5" s="15">
        <f t="shared" ca="1" si="0"/>
        <v>43009</v>
      </c>
      <c r="I5" s="15">
        <f t="shared" ca="1" si="0"/>
        <v>43010</v>
      </c>
    </row>
    <row r="6" spans="2:9" ht="60" customHeight="1" x14ac:dyDescent="0.25">
      <c r="B6" s="8" t="s">
        <v>4</v>
      </c>
      <c r="C6" s="16" t="str">
        <f ca="1">IFERROR(INDEX(Lista_de_tareas[],MATCH(C$5&amp;$B6,Lista_de_tareas[Datos de coincidencia],0),3),"")</f>
        <v/>
      </c>
      <c r="D6" s="8" t="str">
        <f ca="1">IFERROR(INDEX(Lista_de_tareas[],MATCH(D$5&amp;$B6,Lista_de_tareas[Datos de coincidencia],0),3),"")</f>
        <v/>
      </c>
      <c r="E6" s="8" t="str">
        <f ca="1">IFERROR(INDEX(Lista_de_tareas[],MATCH(E$5&amp;$B6,Lista_de_tareas[Datos de coincidencia],0),3),"")</f>
        <v/>
      </c>
      <c r="F6" s="8" t="str">
        <f ca="1">IFERROR(INDEX(Lista_de_tareas[],MATCH(F$5&amp;$B6,Lista_de_tareas[Datos de coincidencia],0),3),"")</f>
        <v/>
      </c>
      <c r="G6" s="8" t="str">
        <f ca="1">IFERROR(INDEX(Lista_de_tareas[],MATCH(G$5&amp;$B6,Lista_de_tareas[Datos de coincidencia],0),3),"")</f>
        <v/>
      </c>
      <c r="H6" s="8" t="str">
        <f ca="1">IFERROR(INDEX(Lista_de_tareas[],MATCH(H$5&amp;$B6,Lista_de_tareas[Datos de coincidencia],0),3),"")</f>
        <v/>
      </c>
      <c r="I6" s="8" t="str">
        <f ca="1">IFERROR(INDEX(Lista_de_tareas[],MATCH(I$5&amp;$B6,Lista_de_tareas[Datos de coincidencia],0),3),"")</f>
        <v>Esquema de la redacción</v>
      </c>
    </row>
    <row r="7" spans="2:9" ht="60" customHeight="1" x14ac:dyDescent="0.25">
      <c r="B7" s="8" t="s">
        <v>5</v>
      </c>
      <c r="C7" s="16" t="str">
        <f ca="1">IFERROR(INDEX(Lista_de_tareas[],MATCH(C$5&amp;$B7,Lista_de_tareas[Datos de coincidencia],0),3),"")</f>
        <v/>
      </c>
      <c r="D7" s="8" t="str">
        <f ca="1">IFERROR(INDEX(Lista_de_tareas[],MATCH(D$5&amp;$B7,Lista_de_tareas[Datos de coincidencia],0),3),"")</f>
        <v/>
      </c>
      <c r="E7" s="8" t="str">
        <f ca="1">IFERROR(INDEX(Lista_de_tareas[],MATCH(E$5&amp;$B7,Lista_de_tareas[Datos de coincidencia],0),3),"")</f>
        <v>Prepararse para el laboratorio</v>
      </c>
      <c r="F7" s="8" t="str">
        <f ca="1">IFERROR(INDEX(Lista_de_tareas[],MATCH(F$5&amp;$B7,Lista_de_tareas[Datos de coincidencia],0),3),"")</f>
        <v/>
      </c>
      <c r="G7" s="8" t="str">
        <f ca="1">IFERROR(INDEX(Lista_de_tareas[],MATCH(G$5&amp;$B7,Lista_de_tareas[Datos de coincidencia],0),3),"")</f>
        <v/>
      </c>
      <c r="H7" s="8" t="str">
        <f ca="1">IFERROR(INDEX(Lista_de_tareas[],MATCH(H$5&amp;$B7,Lista_de_tareas[Datos de coincidencia],0),3),"")</f>
        <v/>
      </c>
      <c r="I7" s="8" t="str">
        <f ca="1">IFERROR(INDEX(Lista_de_tareas[],MATCH(I$5&amp;$B7,Lista_de_tareas[Datos de coincidencia],0),3),"")</f>
        <v/>
      </c>
    </row>
    <row r="8" spans="2:9" ht="60" customHeight="1" x14ac:dyDescent="0.25">
      <c r="B8" s="8" t="s">
        <v>6</v>
      </c>
      <c r="C8" s="16" t="str">
        <f ca="1">IFERROR(INDEX(Lista_de_tareas[],MATCH(C$5&amp;$B8,Lista_de_tareas[Datos de coincidencia],0),3),"")</f>
        <v/>
      </c>
      <c r="D8" s="8" t="str">
        <f ca="1">IFERROR(INDEX(Lista_de_tareas[],MATCH(D$5&amp;$B8,Lista_de_tareas[Datos de coincidencia],0),3),"")</f>
        <v>Hoja de cálculo 56 (solo páginas impares) y estudiar para la prueba del jueves</v>
      </c>
      <c r="E8" s="8" t="str">
        <f ca="1">IFERROR(INDEX(Lista_de_tareas[],MATCH(E$5&amp;$B8,Lista_de_tareas[Datos de coincidencia],0),3),"")</f>
        <v/>
      </c>
      <c r="F8" s="8" t="str">
        <f ca="1">IFERROR(INDEX(Lista_de_tareas[],MATCH(F$5&amp;$B8,Lista_de_tareas[Datos de coincidencia],0),3),"")</f>
        <v/>
      </c>
      <c r="G8" s="8" t="str">
        <f ca="1">IFERROR(INDEX(Lista_de_tareas[],MATCH(G$5&amp;$B8,Lista_de_tareas[Datos de coincidencia],0),3),"")</f>
        <v/>
      </c>
      <c r="H8" s="8" t="str">
        <f ca="1">IFERROR(INDEX(Lista_de_tareas[],MATCH(H$5&amp;$B8,Lista_de_tareas[Datos de coincidencia],0),3),"")</f>
        <v/>
      </c>
      <c r="I8" s="8" t="str">
        <f ca="1">IFERROR(INDEX(Lista_de_tareas[],MATCH(I$5&amp;$B8,Lista_de_tareas[Datos de coincidencia],0),3),"")</f>
        <v/>
      </c>
    </row>
    <row r="9" spans="2:9" ht="60" customHeight="1" x14ac:dyDescent="0.25">
      <c r="B9" s="8" t="s">
        <v>7</v>
      </c>
      <c r="C9" s="16" t="str">
        <f ca="1">IFERROR(INDEX(Lista_de_tareas[],MATCH(C$5&amp;$B9,Lista_de_tareas[Datos de coincidencia],0),3),"")</f>
        <v/>
      </c>
      <c r="D9" s="8" t="str">
        <f ca="1">IFERROR(INDEX(Lista_de_tareas[],MATCH(D$5&amp;$B9,Lista_de_tareas[Datos de coincidencia],0),3),"")</f>
        <v/>
      </c>
      <c r="E9" s="8" t="str">
        <f ca="1">IFERROR(INDEX(Lista_de_tareas[],MATCH(E$5&amp;$B9,Lista_de_tareas[Datos de coincidencia],0),3),"")</f>
        <v/>
      </c>
      <c r="F9" s="8" t="str">
        <f ca="1">IFERROR(INDEX(Lista_de_tareas[],MATCH(F$5&amp;$B9,Lista_de_tareas[Datos de coincidencia],0),3),"")</f>
        <v/>
      </c>
      <c r="G9" s="8" t="str">
        <f ca="1">IFERROR(INDEX(Lista_de_tareas[],MATCH(G$5&amp;$B9,Lista_de_tareas[Datos de coincidencia],0),3),"")</f>
        <v>Páginas 78 a 88 y esquema del capítulo 4</v>
      </c>
      <c r="H9" s="8" t="str">
        <f ca="1">IFERROR(INDEX(Lista_de_tareas[],MATCH(H$5&amp;$B9,Lista_de_tareas[Datos de coincidencia],0),3),"")</f>
        <v/>
      </c>
      <c r="I9" s="8" t="str">
        <f ca="1">IFERROR(INDEX(Lista_de_tareas[],MATCH(I$5&amp;$B9,Lista_de_tareas[Datos de coincidencia],0),3),"")</f>
        <v/>
      </c>
    </row>
    <row r="10" spans="2:9" ht="60" customHeight="1" x14ac:dyDescent="0.25">
      <c r="B10" s="8" t="s">
        <v>8</v>
      </c>
      <c r="C10" s="16" t="str">
        <f ca="1">IFERROR(INDEX(Lista_de_tareas[],MATCH(C$5&amp;$B10,Lista_de_tareas[Datos de coincidencia],0),3),"")</f>
        <v>Página 90 y revisar el capítulo 5 para la prueba del viernes</v>
      </c>
      <c r="D10" s="8" t="str">
        <f ca="1">IFERROR(INDEX(Lista_de_tareas[],MATCH(D$5&amp;$B10,Lista_de_tareas[Datos de coincidencia],0),3),"")</f>
        <v/>
      </c>
      <c r="E10" s="8" t="str">
        <f ca="1">IFERROR(INDEX(Lista_de_tareas[],MATCH(E$5&amp;$B10,Lista_de_tareas[Datos de coincidencia],0),3),"")</f>
        <v/>
      </c>
      <c r="F10" s="8" t="str">
        <f ca="1">IFERROR(INDEX(Lista_de_tareas[],MATCH(F$5&amp;$B10,Lista_de_tareas[Datos de coincidencia],0),3),"")</f>
        <v>Capítulos 5 al 8 para la prueba</v>
      </c>
      <c r="G10" s="8" t="str">
        <f ca="1">IFERROR(INDEX(Lista_de_tareas[],MATCH(G$5&amp;$B10,Lista_de_tareas[Datos de coincidencia],0),3),"")</f>
        <v>Estudiar para la prueba</v>
      </c>
      <c r="H10" s="8" t="str">
        <f ca="1">IFERROR(INDEX(Lista_de_tareas[],MATCH(H$5&amp;$B10,Lista_de_tareas[Datos de coincidencia],0),3),"")</f>
        <v/>
      </c>
      <c r="I10" s="8" t="str">
        <f ca="1">IFERROR(INDEX(Lista_de_tareas[],MATCH(I$5&amp;$B10,Lista_de_tareas[Datos de coincidencia],0),3),"")</f>
        <v/>
      </c>
    </row>
    <row r="11" spans="2:9" ht="60" customHeight="1" x14ac:dyDescent="0.25">
      <c r="B11" s="8" t="s">
        <v>9</v>
      </c>
      <c r="C11" s="16" t="str">
        <f ca="1">IFERROR(INDEX(Lista_de_tareas[],MATCH(C$5&amp;$B11,Lista_de_tareas[Datos de coincidencia],0),3),"")</f>
        <v/>
      </c>
      <c r="D11" s="8" t="str">
        <f ca="1">IFERROR(INDEX(Lista_de_tareas[],MATCH(D$5&amp;$B11,Lista_de_tareas[Datos de coincidencia],0),3),"")</f>
        <v/>
      </c>
      <c r="E11" s="8" t="str">
        <f ca="1">IFERROR(INDEX(Lista_de_tareas[],MATCH(E$5&amp;$B11,Lista_de_tareas[Datos de coincidencia],0),3),"")</f>
        <v/>
      </c>
      <c r="F11" s="8" t="str">
        <f ca="1">IFERROR(INDEX(Lista_de_tareas[],MATCH(F$5&amp;$B11,Lista_de_tareas[Datos de coincidencia],0),3),"")</f>
        <v/>
      </c>
      <c r="G11" s="8" t="str">
        <f ca="1">IFERROR(INDEX(Lista_de_tareas[],MATCH(G$5&amp;$B11,Lista_de_tareas[Datos de coincidencia],0),3),"")</f>
        <v/>
      </c>
      <c r="H11" s="8" t="str">
        <f ca="1">IFERROR(INDEX(Lista_de_tareas[],MATCH(H$5&amp;$B11,Lista_de_tareas[Datos de coincidencia],0),3),"")</f>
        <v>Limpiar la habitación para la inspección</v>
      </c>
      <c r="I11" s="8" t="str">
        <f ca="1">IFERROR(INDEX(Lista_de_tareas[],MATCH(I$5&amp;$B11,Lista_de_tareas[Datos de coincidencia],0),3),"")</f>
        <v/>
      </c>
    </row>
  </sheetData>
  <dataValidations count="10">
    <dataValidation allowBlank="1" showInputMessage="1" showErrorMessage="1" prompt="Realice un seguimiento de la Programación de tareas semanal en esta hoja de cálculo. Agregue tareas en la hoja Lista de tareas para actualizar automáticamente la programación. Seleccione la celda B1 para ir a la hoja de cálculo Lista de tareas" sqref="A1" xr:uid="{00000000-0002-0000-0000-000000000000}"/>
    <dataValidation allowBlank="1" showInputMessage="1" showErrorMessage="1" prompt="Vínculo de navegación a la hoja de cálculo Lista de tareas" sqref="B1" xr:uid="{00000000-0002-0000-0000-000001000000}"/>
    <dataValidation allowBlank="1" showInputMessage="1" showErrorMessage="1" prompt="Las celdas B2 y B3 contienen el título de la hoja de cálculo. Escriba la fecha de comienzo de la programación en la celda I3" sqref="B2" xr:uid="{00000000-0002-0000-0000-000002000000}"/>
    <dataValidation allowBlank="1" showInputMessage="1" showErrorMessage="1" prompt="Escriba la fecha de comienzo de la programación a la derecha" sqref="H3" xr:uid="{00000000-0002-0000-0000-000003000000}"/>
    <dataValidation allowBlank="1" showInputMessage="1" showErrorMessage="1" prompt="Escriba la fecha de comienzo de la programación en esta celda. La tabla Programación de tareas se actualizará automáticamente para la semana que empieza en esta fecha" sqref="I3" xr:uid="{00000000-0002-0000-0000-000004000000}"/>
    <dataValidation allowBlank="1" showInputMessage="1" showErrorMessage="1" prompt="Inicie el año de la fecha de la celda I3. Escriba los Títulos de clase en la columna con este encabezado Las tareas correspondientes se actualizan automáticamente desde la hoja de cálculo Lista de tareas" sqref="B5" xr:uid="{00000000-0002-0000-0000-000005000000}"/>
    <dataValidation allowBlank="1" showInputMessage="1" showErrorMessage="1" prompt="Las tareas para Clases especificadas en la columna a la izquierda se actualizan automáticamente en las celdas C6 a I11, en función de las entradas de la hoja de cálculo Lista de tareas" sqref="C6" xr:uid="{00000000-0002-0000-0000-000006000000}"/>
    <dataValidation allowBlank="1" showInputMessage="1" showErrorMessage="1" prompt="Escriba un nombre de categoría para esta programación de tarea en esta celda" sqref="B4" xr:uid="{00000000-0002-0000-0000-000007000000}"/>
    <dataValidation allowBlank="1" showInputMessage="1" showErrorMessage="1" prompt="Las celdas C4 a I4 contienen los días laborables. El día de inicio de la semana de esta celda se actualiza automáticamente según la fecha de inicio de la programación. Para cambiar este día laborable, escriba la nueva fecha en la celda I3" sqref="C4" xr:uid="{00000000-0002-0000-0000-000008000000}"/>
    <dataValidation allowBlank="1" showInputMessage="1" showErrorMessage="1" prompt="Las celdas C5 a I5 contienen fechas ascendentes que representan cada día de la semana empezando desde la fecha de comienzo indicada en I3" sqref="C5" xr:uid="{00000000-0002-0000-0000-000009000000}"/>
  </dataValidations>
  <hyperlinks>
    <hyperlink ref="B1" location="'Lista de tareas'!A1" tooltip="Seleccione esta opción para ver la hoja de cálculo Lista de tareas" display="A la Lista de tareas" xr:uid="{00000000-0004-0000-0000-000000000000}"/>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baseColWidth="10" defaultColWidth="9.140625" defaultRowHeight="30" customHeight="1" x14ac:dyDescent="0.25"/>
  <cols>
    <col min="1" max="1" width="2.7109375" customWidth="1"/>
    <col min="2" max="2" width="35.140625" customWidth="1"/>
    <col min="3" max="3" width="25.7109375" customWidth="1"/>
    <col min="4" max="4" width="75.28515625" customWidth="1"/>
    <col min="5" max="5" width="22.5703125" hidden="1" customWidth="1"/>
    <col min="6" max="6" width="2.7109375" customWidth="1"/>
  </cols>
  <sheetData>
    <row r="1" spans="2:5" ht="30" customHeight="1" x14ac:dyDescent="0.25">
      <c r="B1" s="2" t="s">
        <v>11</v>
      </c>
    </row>
    <row r="2" spans="2:5" ht="50.1" customHeight="1" x14ac:dyDescent="0.25">
      <c r="B2" s="3" t="s">
        <v>12</v>
      </c>
    </row>
    <row r="3" spans="2:5" ht="30" customHeight="1" x14ac:dyDescent="0.25">
      <c r="B3" s="4" t="s">
        <v>13</v>
      </c>
      <c r="C3" s="4" t="s">
        <v>14</v>
      </c>
      <c r="D3" s="4" t="s">
        <v>15</v>
      </c>
      <c r="E3" s="4" t="s">
        <v>24</v>
      </c>
    </row>
    <row r="4" spans="2:5" ht="30" customHeight="1" x14ac:dyDescent="0.25">
      <c r="B4" s="6">
        <f ca="1">TODAY()</f>
        <v>43004</v>
      </c>
      <c r="C4" s="1" t="s">
        <v>8</v>
      </c>
      <c r="D4" s="1" t="s">
        <v>16</v>
      </c>
      <c r="E4" s="5" t="str">
        <f ca="1">Lista_de_tareas[[#This Row],[Fecha]]&amp;Lista_de_tareas[[#This Row],[Clase]]</f>
        <v>43004HIS 101</v>
      </c>
    </row>
    <row r="5" spans="2:5" ht="30" customHeight="1" x14ac:dyDescent="0.25">
      <c r="B5" s="6">
        <f ca="1">TODAY()+1</f>
        <v>43005</v>
      </c>
      <c r="C5" s="1" t="s">
        <v>6</v>
      </c>
      <c r="D5" s="1" t="s">
        <v>17</v>
      </c>
      <c r="E5" s="5" t="str">
        <f ca="1">Lista_de_tareas[[#This Row],[Fecha]]&amp;Lista_de_tareas[[#This Row],[Clase]]</f>
        <v>43005MAT 101</v>
      </c>
    </row>
    <row r="6" spans="2:5" ht="30" customHeight="1" x14ac:dyDescent="0.25">
      <c r="B6" s="6">
        <f ca="1">TODAY()+2</f>
        <v>43006</v>
      </c>
      <c r="C6" s="1" t="s">
        <v>5</v>
      </c>
      <c r="D6" s="1" t="s">
        <v>18</v>
      </c>
      <c r="E6" s="5" t="str">
        <f ca="1">Lista_de_tareas[[#This Row],[Fecha]]&amp;Lista_de_tareas[[#This Row],[Clase]]</f>
        <v>43006ART 101</v>
      </c>
    </row>
    <row r="7" spans="2:5" ht="30" customHeight="1" x14ac:dyDescent="0.25">
      <c r="B7" s="6">
        <f ca="1">TODAY()+3</f>
        <v>43007</v>
      </c>
      <c r="C7" s="1" t="s">
        <v>8</v>
      </c>
      <c r="D7" s="1" t="s">
        <v>19</v>
      </c>
      <c r="E7" s="5" t="str">
        <f ca="1">Lista_de_tareas[[#This Row],[Fecha]]&amp;Lista_de_tareas[[#This Row],[Clase]]</f>
        <v>43007HIS 101</v>
      </c>
    </row>
    <row r="8" spans="2:5" ht="30" customHeight="1" x14ac:dyDescent="0.25">
      <c r="B8" s="6">
        <f ca="1">TODAY()+4</f>
        <v>43008</v>
      </c>
      <c r="C8" s="1" t="s">
        <v>7</v>
      </c>
      <c r="D8" s="1" t="s">
        <v>20</v>
      </c>
      <c r="E8" s="5" t="str">
        <f ca="1">Lista_de_tareas[[#This Row],[Fecha]]&amp;Lista_de_tareas[[#This Row],[Clase]]</f>
        <v>43008LIT 101</v>
      </c>
    </row>
    <row r="9" spans="2:5" ht="30" customHeight="1" x14ac:dyDescent="0.25">
      <c r="B9" s="6">
        <f ca="1">TODAY()+4</f>
        <v>43008</v>
      </c>
      <c r="C9" s="1" t="s">
        <v>8</v>
      </c>
      <c r="D9" s="1" t="s">
        <v>21</v>
      </c>
      <c r="E9" s="5" t="str">
        <f ca="1">Lista_de_tareas[[#This Row],[Fecha]]&amp;Lista_de_tareas[[#This Row],[Clase]]</f>
        <v>43008HIS 101</v>
      </c>
    </row>
    <row r="10" spans="2:5" ht="30" customHeight="1" x14ac:dyDescent="0.25">
      <c r="B10" s="6">
        <f ca="1">TODAY()+5</f>
        <v>43009</v>
      </c>
      <c r="C10" s="1" t="s">
        <v>9</v>
      </c>
      <c r="D10" s="1" t="s">
        <v>22</v>
      </c>
      <c r="E10" s="5" t="str">
        <f ca="1">Lista_de_tareas[[#This Row],[Fecha]]&amp;Lista_de_tareas[[#This Row],[Clase]]</f>
        <v>43009OTROS</v>
      </c>
    </row>
    <row r="11" spans="2:5" ht="30" customHeight="1" x14ac:dyDescent="0.25">
      <c r="B11" s="6">
        <f ca="1">TODAY()+5</f>
        <v>43009</v>
      </c>
      <c r="C11" s="1" t="s">
        <v>9</v>
      </c>
      <c r="D11" s="1" t="s">
        <v>23</v>
      </c>
      <c r="E11" s="5" t="str">
        <f ca="1">Lista_de_tareas[[#This Row],[Fecha]]&amp;Lista_de_tareas[[#This Row],[Clase]]</f>
        <v>43009OTROS</v>
      </c>
    </row>
    <row r="12" spans="2:5" ht="30" customHeight="1" x14ac:dyDescent="0.25">
      <c r="B12" s="6">
        <f ca="1">TODAY()+6</f>
        <v>43010</v>
      </c>
      <c r="C12" s="1" t="s">
        <v>4</v>
      </c>
      <c r="D12" s="1" t="s">
        <v>25</v>
      </c>
      <c r="E12" s="5" t="str">
        <f ca="1">Lista_de_tareas[[#This Row],[Fecha]]&amp;Lista_de_tareas[[#This Row],[Clase]]</f>
        <v>43010ING 101</v>
      </c>
    </row>
  </sheetData>
  <dataConsolidate/>
  <dataValidations count="7">
    <dataValidation allowBlank="1" showInputMessage="1" showErrorMessage="1" prompt="Cree la lista de tareas en esta hoja de cálculo. Las tareas se actualizarán automáticamente en la tabla Programación de tareas. Seleccione B1 para regresar a la hoja de cálculo Programación de tareas semanal" sqref="A1" xr:uid="{00000000-0002-0000-0100-000000000000}"/>
    <dataValidation allowBlank="1" showInputMessage="1" showErrorMessage="1" prompt="Vínculo de navegación a la hoja de cálculo Programación de tareas semanal" sqref="B1" xr:uid="{00000000-0002-0000-0100-000001000000}"/>
    <dataValidation allowBlank="1" showInputMessage="1" showErrorMessage="1" prompt="Esta celda contiene el título de la hoja de cálculo. Escriba los detalles de la tarea en la siguiente tabla" sqref="B2" xr:uid="{00000000-0002-0000-0100-000002000000}"/>
    <dataValidation allowBlank="1" showInputMessage="1" showErrorMessage="1" prompt="Escriba la fecha en la columna con este encabezado. Use filtros de encabezado para buscar entradas concretas." sqref="B3" xr:uid="{00000000-0002-0000-0100-000003000000}"/>
    <dataValidation allowBlank="1" showInputMessage="1" showErrorMessage="1" prompt="Seleccione la clase en esta columna bajo este encabezado. La lista Clase se actualiza a partir de la columna B de la tabla Programación de tareas. Pulse Alt + flecha abajo para abrir la lista desplegable y después Entrar para seleccionar" sqref="C3" xr:uid="{00000000-0002-0000-0100-000004000000}"/>
    <dataValidation allowBlank="1" showInputMessage="1" showErrorMessage="1" prompt="Escriba la tarea o asignación de la clase correspondiente en la columna C, en esta columna bajo este encabezado" sqref="D3" xr:uid="{00000000-0002-0000-0100-000005000000}"/>
    <dataValidation type="list" errorStyle="warning" allowBlank="1" showInputMessage="1" showErrorMessage="1" error="La entrada no coincide con los elementos de la lista. Seleccione No, después pulse Alt+flecha abajo y pulse Entrar para seleccionar una nueva entrada, Cancelar para borrar la selección" sqref="C4:C12" xr:uid="{00000000-0002-0000-0100-000006000000}">
      <formula1>Clases</formula1>
    </dataValidation>
  </dataValidations>
  <hyperlinks>
    <hyperlink ref="B1" location="'Programación de tareas semanal'!A1" tooltip="Seleccione esta opción para ver la hoja de cálculo Programación de tareas semanal" display="A la Programación de tareas semanal" xr:uid="{00000000-0004-0000-0100-000000000000}"/>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TM00000010</ap:Template>
  <ap:DocSecurity>0</ap:DocSecurity>
  <ap:ScaleCrop>false</ap:ScaleCrop>
  <ap:HeadingPairs>
    <vt:vector baseType="variant" size="4">
      <vt:variant>
        <vt:lpstr>Hojas de cálculo</vt:lpstr>
      </vt:variant>
      <vt:variant>
        <vt:i4>2</vt:i4>
      </vt:variant>
      <vt:variant>
        <vt:lpstr>Rangos con nombre</vt:lpstr>
      </vt:variant>
      <vt:variant>
        <vt:i4>8</vt:i4>
      </vt:variant>
    </vt:vector>
  </ap:HeadingPairs>
  <ap:TitlesOfParts>
    <vt:vector baseType="lpstr" size="10">
      <vt:lpstr>Programación de tareas semanal</vt:lpstr>
      <vt:lpstr>Lista de tareas</vt:lpstr>
      <vt:lpstr>Clases</vt:lpstr>
      <vt:lpstr>ColumnTitle2</vt:lpstr>
      <vt:lpstr>RowTitleRegion1..I3</vt:lpstr>
      <vt:lpstr>StartDate</vt:lpstr>
      <vt:lpstr>Title1</vt:lpstr>
      <vt:lpstr>'Lista de tareas'!Títulos_a_imprimir</vt:lpstr>
      <vt:lpstr>'Programación de tareas semanal'!Títulos_a_imprimir</vt:lpstr>
      <vt:lpstr>WhoField</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2016-12-22T22:53:48Z</dcterms:created>
  <dcterms:modified xsi:type="dcterms:W3CDTF">2017-09-26T09:13:06Z</dcterms:modified>
</cp:coreProperties>
</file>