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7"/>
  <workbookPr filterPrivacy="1"/>
  <xr:revisionPtr revIDLastSave="35" documentId="13_ncr:1_{FF2A3075-070F-47E2-8049-7DB16C7FF064}" xr6:coauthVersionLast="47" xr6:coauthVersionMax="47" xr10:uidLastSave="{9765080F-0AE2-4A5D-A844-3C60CD3889D9}"/>
  <bookViews>
    <workbookView xWindow="-120" yWindow="-120" windowWidth="29040" windowHeight="17640" xr2:uid="{00000000-000D-0000-FFFF-FFFF00000000}"/>
  </bookViews>
  <sheets>
    <sheet name="Plantilla" sheetId="1" r:id="rId1"/>
    <sheet name="Programación" sheetId="3" r:id="rId2"/>
    <sheet name="Calendario" sheetId="5" r:id="rId3"/>
  </sheets>
  <definedNames>
    <definedName name="NombreDelEquipo">Plantilla!$B$1</definedName>
    <definedName name="PrimerDíaDelMes">Calendario!$I$2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5" l="1"/>
  <c r="B4" i="5"/>
  <c r="B1" i="5"/>
  <c r="B1" i="3"/>
  <c r="C4" i="5" l="1"/>
  <c r="D4" i="5" s="1"/>
  <c r="E4" i="5" s="1"/>
  <c r="F4" i="5" s="1"/>
  <c r="G4" i="5" s="1"/>
  <c r="H4" i="5" s="1"/>
  <c r="B6" i="5" s="1"/>
  <c r="C6" i="5" l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<sst xmlns="http://schemas.openxmlformats.org/spreadsheetml/2006/main" count="30" uniqueCount="30">
  <si>
    <t>Nombre del equipo</t>
  </si>
  <si>
    <t>Lista del equipo</t>
  </si>
  <si>
    <t>N.º de jugador</t>
  </si>
  <si>
    <t>Nombre</t>
  </si>
  <si>
    <t>Escriba los detalles del jugador</t>
  </si>
  <si>
    <t>Fecha de nacimiento</t>
  </si>
  <si>
    <t>Posición</t>
  </si>
  <si>
    <t>Correo electrónico</t>
  </si>
  <si>
    <t>Teléfono</t>
  </si>
  <si>
    <t>Calendario del equipo</t>
  </si>
  <si>
    <t>Fecha</t>
  </si>
  <si>
    <t>Evento</t>
  </si>
  <si>
    <t>Escriba la programación del equipo</t>
  </si>
  <si>
    <t>Lugar</t>
  </si>
  <si>
    <t>Estado</t>
  </si>
  <si>
    <t>Comentarios</t>
  </si>
  <si>
    <t>Calendario de programación</t>
  </si>
  <si>
    <t>Lun.</t>
  </si>
  <si>
    <t>Leyenda:</t>
  </si>
  <si>
    <t>Mar.</t>
  </si>
  <si>
    <t>Programado</t>
  </si>
  <si>
    <t>Provisional</t>
  </si>
  <si>
    <t>Completado</t>
  </si>
  <si>
    <t>Cancelado</t>
  </si>
  <si>
    <t>Mié.</t>
  </si>
  <si>
    <t>Jue.</t>
  </si>
  <si>
    <t>Vie.</t>
  </si>
  <si>
    <t>Sáb.</t>
  </si>
  <si>
    <t>Dom.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</si>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</sst>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d"/>
  </numFmts>
  <fonts count="3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134"/>
      <scheme val="minor"/>
    </font>
    <font>
      <sz val="12"/>
      <color theme="1"/>
      <name val="Tahoma"/>
      <family val="2"/>
      <scheme val="minor"/>
    </font>
    <font>
      <sz val="12"/>
      <color theme="6" tint="-0.499984740745262"/>
      <name val="Tahoma"/>
      <family val="2"/>
      <scheme val="minor"/>
    </font>
    <font>
      <b/>
      <sz val="12"/>
      <color theme="6" tint="-0.499984740745262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0"/>
      <color theme="6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sz val="11"/>
      <color theme="1" tint="0.249977111117893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8"/>
      <color theme="3"/>
      <name val="Tahoma"/>
      <family val="2"/>
      <charset val="134"/>
      <scheme val="major"/>
    </font>
    <font>
      <b/>
      <sz val="15"/>
      <color theme="3"/>
      <name val="Tahoma"/>
      <family val="2"/>
      <charset val="134"/>
      <scheme val="minor"/>
    </font>
    <font>
      <b/>
      <sz val="13"/>
      <color theme="3"/>
      <name val="Tahoma"/>
      <family val="2"/>
      <charset val="134"/>
      <scheme val="minor"/>
    </font>
    <font>
      <b/>
      <sz val="11"/>
      <color theme="3"/>
      <name val="Tahoma"/>
      <family val="2"/>
      <charset val="134"/>
      <scheme val="minor"/>
    </font>
    <font>
      <sz val="11"/>
      <color rgb="FF006100"/>
      <name val="Tahoma"/>
      <family val="2"/>
      <charset val="134"/>
      <scheme val="minor"/>
    </font>
    <font>
      <sz val="11"/>
      <color rgb="FF9C0006"/>
      <name val="Tahoma"/>
      <family val="2"/>
      <charset val="134"/>
      <scheme val="minor"/>
    </font>
    <font>
      <sz val="11"/>
      <color rgb="FF9C5700"/>
      <name val="Tahoma"/>
      <family val="2"/>
      <charset val="134"/>
      <scheme val="minor"/>
    </font>
    <font>
      <sz val="11"/>
      <color rgb="FF3F3F76"/>
      <name val="Tahoma"/>
      <family val="2"/>
      <charset val="134"/>
      <scheme val="minor"/>
    </font>
    <font>
      <b/>
      <sz val="11"/>
      <color rgb="FF3F3F3F"/>
      <name val="Tahoma"/>
      <family val="2"/>
      <charset val="134"/>
      <scheme val="minor"/>
    </font>
    <font>
      <b/>
      <sz val="11"/>
      <color rgb="FFFA7D00"/>
      <name val="Tahoma"/>
      <family val="2"/>
      <charset val="134"/>
      <scheme val="minor"/>
    </font>
    <font>
      <sz val="11"/>
      <color rgb="FFFA7D00"/>
      <name val="Tahoma"/>
      <family val="2"/>
      <charset val="134"/>
      <scheme val="minor"/>
    </font>
    <font>
      <b/>
      <sz val="11"/>
      <color theme="0"/>
      <name val="Tahoma"/>
      <family val="2"/>
      <charset val="134"/>
      <scheme val="minor"/>
    </font>
    <font>
      <sz val="11"/>
      <color rgb="FFFF0000"/>
      <name val="Tahoma"/>
      <family val="2"/>
      <charset val="134"/>
      <scheme val="minor"/>
    </font>
    <font>
      <i/>
      <sz val="11"/>
      <color rgb="FF7F7F7F"/>
      <name val="Tahoma"/>
      <family val="2"/>
      <charset val="134"/>
      <scheme val="minor"/>
    </font>
    <font>
      <b/>
      <sz val="11"/>
      <color theme="1"/>
      <name val="Tahoma"/>
      <family val="2"/>
      <charset val="134"/>
      <scheme val="minor"/>
    </font>
    <font>
      <sz val="11"/>
      <color theme="0"/>
      <name val="Tahoma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 tint="0.5999633777886288"/>
      </left>
      <right style="thin">
        <color theme="8" tint="0.5999633777886288"/>
      </right>
      <top style="thin">
        <color theme="8" tint="0.5999633777886288"/>
      </top>
      <bottom/>
      <diagonal/>
    </border>
    <border>
      <left style="thin">
        <color theme="4" tint="0.3999450666829432"/>
      </left>
      <right style="thin">
        <color theme="4" tint="0.3999450666829432"/>
      </right>
      <top style="thin">
        <color theme="4" tint="0.3999450666829432"/>
      </top>
      <bottom style="thin">
        <color theme="4" tint="0.3999450666829432"/>
      </bottom>
      <diagonal/>
    </border>
    <border>
      <left style="thin">
        <color theme="8" tint="0.5999633777886288"/>
      </left>
      <right style="thin">
        <color theme="8" tint="0.5999633777886288"/>
      </right>
      <top/>
      <bottom style="thin">
        <color theme="8" tint="0.5999633777886288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ont="0"/>
    <xf numFmtId="0" fontId="8" fillId="2" borderId="0" applyNumberFormat="0" applyFon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15" fillId="0" borderId="5">
      <alignment vertical="center"/>
    </xf>
    <xf numFmtId="0" fontId="13" fillId="9" borderId="0" applyNumberFormat="0" applyBorder="0" applyAlignment="0">
      <alignment vertical="center"/>
    </xf>
    <xf numFmtId="0" fontId="7" fillId="6" borderId="12" applyAlignment="0">
      <alignment horizontal="left" vertical="center" indent="1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22" applyNumberFormat="0" applyAlignment="0" applyProtection="0"/>
    <xf numFmtId="0" fontId="24" fillId="14" borderId="23" applyNumberFormat="0" applyAlignment="0" applyProtection="0"/>
    <xf numFmtId="0" fontId="25" fillId="14" borderId="22" applyNumberFormat="0" applyAlignment="0" applyProtection="0"/>
    <xf numFmtId="0" fontId="26" fillId="0" borderId="24" applyNumberFormat="0" applyFill="0" applyAlignment="0" applyProtection="0"/>
    <xf numFmtId="0" fontId="27" fillId="15" borderId="25" applyNumberFormat="0" applyAlignment="0" applyProtection="0"/>
    <xf numFmtId="0" fontId="28" fillId="0" borderId="0" applyNumberFormat="0" applyFill="0" applyBorder="0" applyAlignment="0" applyProtection="0"/>
    <xf numFmtId="0" fontId="7" fillId="16" borderId="26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top" wrapText="1" indent="1"/>
    </xf>
    <xf numFmtId="0" fontId="2" fillId="0" borderId="0" xfId="0" applyFont="1"/>
    <xf numFmtId="0" fontId="8" fillId="2" borderId="0" xfId="1"/>
    <xf numFmtId="0" fontId="8" fillId="2" borderId="0" xfId="1" applyAlignment="1">
      <alignment horizontal="center"/>
    </xf>
    <xf numFmtId="14" fontId="8" fillId="2" borderId="0" xfId="1" applyNumberFormat="1" applyAlignment="1">
      <alignment horizontal="center"/>
    </xf>
    <xf numFmtId="49" fontId="8" fillId="2" borderId="0" xfId="1" applyNumberFormat="1" applyAlignment="1">
      <alignment horizontal="center"/>
    </xf>
    <xf numFmtId="0" fontId="9" fillId="2" borderId="0" xfId="1" applyFont="1" applyAlignment="1">
      <alignment vertical="center"/>
    </xf>
    <xf numFmtId="49" fontId="10" fillId="2" borderId="0" xfId="1" applyNumberFormat="1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indent="1"/>
    </xf>
    <xf numFmtId="0" fontId="15" fillId="0" borderId="5" xfId="8">
      <alignment vertical="center"/>
    </xf>
    <xf numFmtId="0" fontId="7" fillId="8" borderId="3" xfId="7" applyBorder="1" applyAlignment="1">
      <alignment horizontal="left" vertical="top" wrapText="1" indent="1"/>
    </xf>
    <xf numFmtId="0" fontId="7" fillId="8" borderId="0" xfId="7" applyAlignment="1">
      <alignment horizontal="left" vertical="center" indent="1"/>
    </xf>
    <xf numFmtId="0" fontId="7" fillId="8" borderId="0" xfId="7" applyAlignment="1">
      <alignment horizontal="left" vertical="top" wrapText="1" indent="1"/>
    </xf>
    <xf numFmtId="0" fontId="7" fillId="8" borderId="4" xfId="7" applyBorder="1" applyAlignment="1">
      <alignment horizontal="left" vertical="top" wrapText="1" indent="1"/>
    </xf>
    <xf numFmtId="0" fontId="7" fillId="8" borderId="10" xfId="7" applyBorder="1" applyAlignment="1">
      <alignment horizontal="left" vertical="top" wrapText="1" indent="1"/>
    </xf>
    <xf numFmtId="0" fontId="7" fillId="8" borderId="11" xfId="7" applyBorder="1" applyAlignment="1">
      <alignment horizontal="left" vertical="top" wrapText="1" indent="1"/>
    </xf>
    <xf numFmtId="0" fontId="11" fillId="7" borderId="0" xfId="6" applyFont="1" applyAlignment="1">
      <alignment horizontal="center" vertical="center"/>
    </xf>
    <xf numFmtId="14" fontId="11" fillId="7" borderId="1" xfId="6" applyNumberFormat="1" applyFont="1" applyBorder="1" applyAlignment="1">
      <alignment horizontal="center" vertical="center"/>
    </xf>
    <xf numFmtId="49" fontId="11" fillId="7" borderId="1" xfId="6" applyNumberFormat="1" applyFont="1" applyBorder="1" applyAlignment="1">
      <alignment horizontal="center" vertical="center"/>
    </xf>
    <xf numFmtId="0" fontId="11" fillId="7" borderId="1" xfId="6" applyFont="1" applyBorder="1" applyAlignment="1">
      <alignment horizontal="center" vertical="center"/>
    </xf>
    <xf numFmtId="0" fontId="11" fillId="6" borderId="12" xfId="10" applyFont="1" applyAlignment="1">
      <alignment horizontal="center" vertical="center"/>
    </xf>
    <xf numFmtId="0" fontId="11" fillId="6" borderId="12" xfId="10" applyFont="1" applyAlignment="1">
      <alignment horizontal="left" vertical="center"/>
    </xf>
    <xf numFmtId="0" fontId="5" fillId="2" borderId="0" xfId="1" applyFont="1"/>
    <xf numFmtId="0" fontId="10" fillId="2" borderId="0" xfId="1" applyFont="1"/>
    <xf numFmtId="0" fontId="10" fillId="2" borderId="0" xfId="1" applyFont="1" applyAlignment="1">
      <alignment vertical="center"/>
    </xf>
    <xf numFmtId="0" fontId="14" fillId="2" borderId="0" xfId="1" applyFont="1"/>
    <xf numFmtId="0" fontId="13" fillId="6" borderId="6" xfId="5" applyFont="1" applyBorder="1" applyAlignment="1">
      <alignment vertical="center"/>
    </xf>
    <xf numFmtId="0" fontId="13" fillId="6" borderId="7" xfId="5" applyFont="1" applyBorder="1" applyAlignment="1">
      <alignment horizontal="left" vertical="center" indent="1"/>
    </xf>
    <xf numFmtId="0" fontId="13" fillId="6" borderId="8" xfId="5" applyFont="1" applyBorder="1" applyAlignment="1">
      <alignment horizontal="left" vertical="center" indent="1"/>
    </xf>
    <xf numFmtId="0" fontId="13" fillId="6" borderId="6" xfId="5" applyFont="1" applyBorder="1" applyAlignment="1">
      <alignment horizontal="left" vertical="center" indent="1"/>
    </xf>
    <xf numFmtId="49" fontId="11" fillId="7" borderId="0" xfId="6" applyNumberFormat="1" applyFont="1" applyAlignment="1">
      <alignment horizontal="center" vertical="center"/>
    </xf>
    <xf numFmtId="14" fontId="11" fillId="7" borderId="0" xfId="6" applyNumberFormat="1" applyFont="1" applyAlignment="1">
      <alignment horizontal="center" vertical="center"/>
    </xf>
    <xf numFmtId="166" fontId="11" fillId="7" borderId="0" xfId="6" applyNumberFormat="1" applyFont="1" applyAlignment="1">
      <alignment horizontal="center" vertical="center"/>
    </xf>
    <xf numFmtId="14" fontId="7" fillId="4" borderId="14" xfId="3" applyNumberFormat="1" applyBorder="1" applyAlignment="1">
      <alignment horizontal="center" vertical="center"/>
    </xf>
    <xf numFmtId="14" fontId="8" fillId="5" borderId="13" xfId="4" applyNumberFormat="1" applyBorder="1" applyAlignment="1">
      <alignment horizontal="center" vertical="center"/>
    </xf>
    <xf numFmtId="14" fontId="7" fillId="8" borderId="16" xfId="7" applyNumberFormat="1" applyBorder="1" applyAlignment="1">
      <alignment horizontal="center" vertical="center"/>
    </xf>
    <xf numFmtId="14" fontId="8" fillId="3" borderId="15" xfId="2" applyNumberFormat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18" xfId="10" applyFont="1" applyFill="1" applyBorder="1" applyAlignment="1">
      <alignment vertical="center"/>
    </xf>
    <xf numFmtId="14" fontId="10" fillId="2" borderId="0" xfId="1" applyNumberFormat="1" applyFont="1" applyAlignment="1">
      <alignment vertical="center"/>
    </xf>
    <xf numFmtId="14" fontId="15" fillId="0" borderId="5" xfId="8" applyNumberFormat="1">
      <alignment vertical="center"/>
    </xf>
    <xf numFmtId="14" fontId="11" fillId="6" borderId="12" xfId="10" applyNumberFormat="1" applyFont="1" applyAlignment="1">
      <alignment horizontal="center" vertical="center"/>
    </xf>
    <xf numFmtId="0" fontId="7" fillId="0" borderId="12" xfId="10" applyFill="1" applyAlignment="1"/>
    <xf numFmtId="167" fontId="7" fillId="8" borderId="9" xfId="7" applyNumberFormat="1" applyBorder="1" applyAlignment="1">
      <alignment horizontal="left" vertical="center" indent="1"/>
    </xf>
    <xf numFmtId="167" fontId="7" fillId="8" borderId="2" xfId="7" applyNumberFormat="1" applyBorder="1" applyAlignment="1">
      <alignment horizontal="left" vertical="center" indent="1"/>
    </xf>
  </cellXfs>
  <cellStyles count="50">
    <cellStyle name="20% - Énfasis1" xfId="5" builtinId="30" customBuiltin="1"/>
    <cellStyle name="20% - Énfasis2" xfId="34" builtinId="34" customBuiltin="1"/>
    <cellStyle name="20% - Énfasis3" xfId="3" builtinId="38" customBuiltin="1"/>
    <cellStyle name="20% - Énfasis4" xfId="41" builtinId="42" customBuiltin="1"/>
    <cellStyle name="20% - Énfasis5" xfId="43" builtinId="46" customBuiltin="1"/>
    <cellStyle name="20% - Énfasis6" xfId="47" builtinId="50" customBuiltin="1"/>
    <cellStyle name="40% - Énfasis1" xfId="6" builtinId="31" customBuiltin="1"/>
    <cellStyle name="40% - Énfasis2" xfId="35" builtinId="35" customBuiltin="1"/>
    <cellStyle name="40% - Énfasis3" xfId="38" builtinId="39" customBuiltin="1"/>
    <cellStyle name="40% - Énfasis4" xfId="7" builtinId="43" customBuiltin="1"/>
    <cellStyle name="40% - Énfasis5" xfId="44" builtinId="47" customBuiltin="1"/>
    <cellStyle name="40% - Énfasis6" xfId="48" builtinId="51" customBuiltin="1"/>
    <cellStyle name="60% - Énfasis1" xfId="2" builtinId="32" customBuiltin="1"/>
    <cellStyle name="60% - Énfasis2" xfId="36" builtinId="36" customBuiltin="1"/>
    <cellStyle name="60% - Énfasis3" xfId="39" builtinId="40" customBuiltin="1"/>
    <cellStyle name="60% - Énfasis4" xfId="42" builtinId="44" customBuiltin="1"/>
    <cellStyle name="60% - Énfasis5" xfId="45" builtinId="48" customBuiltin="1"/>
    <cellStyle name="60% - Énfasis6" xfId="49" builtinId="52" customBuiltin="1"/>
    <cellStyle name="Bueno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1" builtinId="29" customBuiltin="1"/>
    <cellStyle name="Énfasis2" xfId="33" builtinId="33" customBuiltin="1"/>
    <cellStyle name="Énfasis3" xfId="37" builtinId="37" customBuiltin="1"/>
    <cellStyle name="Énfasis4" xfId="40" builtinId="41" customBuiltin="1"/>
    <cellStyle name="Énfasis5" xfId="4" builtinId="45" customBuiltin="1"/>
    <cellStyle name="Énfasis6" xfId="46" builtinId="49" customBuiltin="1"/>
    <cellStyle name="Entrada" xfId="24" builtinId="20" customBuiltin="1"/>
    <cellStyle name="Estilo 4" xfId="8" xr:uid="{00000000-0005-0000-0000-000008000000}"/>
    <cellStyle name="Estilo 7" xfId="10" xr:uid="{00000000-0005-0000-0000-000009000000}"/>
    <cellStyle name="Estilo 9" xfId="9" xr:uid="{00000000-0005-0000-0000-00000A000000}"/>
    <cellStyle name="Incorrecto" xfId="22" builtinId="27" customBuiltin="1"/>
    <cellStyle name="Millares" xfId="11" builtinId="3" customBuiltin="1"/>
    <cellStyle name="Millares [0]" xfId="12" builtinId="6" customBuiltin="1"/>
    <cellStyle name="Moneda" xfId="13" builtinId="4" customBuiltin="1"/>
    <cellStyle name="Moneda [0]" xfId="14" builtinId="7" customBuiltin="1"/>
    <cellStyle name="Neutral" xfId="23" builtinId="28" customBuiltin="1"/>
    <cellStyle name="Normal" xfId="0" builtinId="0" customBuiltin="1"/>
    <cellStyle name="Notas" xfId="30" builtinId="10" customBuiltin="1"/>
    <cellStyle name="Porcentaje" xfId="15" builtinId="5" customBuiltin="1"/>
    <cellStyle name="Salida" xfId="25" builtinId="21" customBuiltin="1"/>
    <cellStyle name="Texto de advertencia" xfId="29" builtinId="11" customBuiltin="1"/>
    <cellStyle name="Texto explicativo" xfId="31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2" builtinId="25" customBuiltin="1"/>
  </cellStyles>
  <dxfs count="63">
    <dxf>
      <font>
        <color theme="6" tint="0.3999450666829432"/>
      </font>
    </dxf>
    <dxf>
      <font>
        <color theme="6" tint="0.3999450666829432"/>
      </font>
    </dxf>
    <dxf>
      <font>
        <color theme="6" tint="0.3999450666829432"/>
      </font>
    </dxf>
    <dxf>
      <font>
        <color theme="6" tint="0.3999450666829432"/>
      </font>
    </dxf>
    <dxf>
      <font>
        <color theme="6" tint="0.3999450666829432"/>
      </font>
    </dxf>
    <dxf>
      <font>
        <color theme="6" tint="0.3999450666829432"/>
      </font>
    </dxf>
    <dxf>
      <fill>
        <patternFill>
          <bgColor theme="4" tint="0.7999816888943144"/>
        </patternFill>
      </fill>
    </dxf>
    <dxf>
      <fill>
        <patternFill>
          <bgColor theme="7" tint="0.7999816888943144"/>
        </patternFill>
      </fill>
    </dxf>
    <dxf>
      <fill>
        <patternFill>
          <bgColor theme="5" tint="0.7999816888943144"/>
        </patternFill>
      </fill>
    </dxf>
    <dxf>
      <fill>
        <patternFill>
          <bgColor theme="6" tint="0.7999816888943144"/>
        </patternFill>
      </fill>
    </dxf>
    <dxf>
      <font>
        <color theme="6" tint="0.3999450666829432"/>
      </font>
    </dxf>
    <dxf>
      <font>
        <color theme="6" tint="0.3999450666829432"/>
      </font>
    </dxf>
    <dxf>
      <fill>
        <patternFill>
          <bgColor theme="4" tint="0.7999816888943144"/>
        </patternFill>
      </fill>
    </dxf>
    <dxf>
      <fill>
        <patternFill>
          <bgColor theme="7" tint="0.7999816888943144"/>
        </patternFill>
      </fill>
    </dxf>
    <dxf>
      <fill>
        <patternFill>
          <bgColor theme="5" tint="0.7999816888943144"/>
        </patternFill>
      </fill>
    </dxf>
    <dxf>
      <fill>
        <patternFill>
          <bgColor theme="6" tint="0.7999816888943144"/>
        </patternFill>
      </fill>
    </dxf>
    <dxf>
      <fill>
        <patternFill>
          <bgColor theme="7" tint="0.7999816888943144"/>
        </patternFill>
      </fill>
    </dxf>
    <dxf>
      <fill>
        <patternFill>
          <bgColor theme="4" tint="0.7999816888943144"/>
        </patternFill>
      </fill>
    </dxf>
    <dxf>
      <font>
        <color theme="6" tint="0.3999450666829432"/>
      </font>
    </dxf>
    <dxf>
      <fill>
        <patternFill>
          <bgColor theme="6" tint="0.7999816888943144"/>
        </patternFill>
      </fill>
    </dxf>
    <dxf>
      <fill>
        <patternFill>
          <bgColor theme="5" tint="0.7999816888943144"/>
        </patternFill>
      </fill>
    </dxf>
    <dxf>
      <fill>
        <patternFill>
          <bgColor theme="7" tint="0.7999816888943144"/>
        </patternFill>
      </fill>
    </dxf>
    <dxf>
      <fill>
        <patternFill>
          <bgColor theme="5" tint="0.7999816888943144"/>
        </patternFill>
      </fill>
    </dxf>
    <dxf>
      <fill>
        <patternFill>
          <bgColor theme="6" tint="0.7999816888943144"/>
        </patternFill>
      </fill>
    </dxf>
    <dxf>
      <font>
        <color theme="6" tint="0.3999450666829432"/>
      </font>
    </dxf>
    <dxf>
      <fill>
        <patternFill>
          <bgColor theme="4" tint="0.7999816888943144"/>
        </patternFill>
      </fill>
    </dxf>
    <dxf>
      <font>
        <color theme="6" tint="0.3999450666829432"/>
      </font>
    </dxf>
    <dxf>
      <fill>
        <patternFill>
          <bgColor theme="4" tint="0.7999816888943144"/>
        </patternFill>
      </fill>
    </dxf>
    <dxf>
      <fill>
        <patternFill>
          <bgColor theme="4" tint="0.7999816888943144"/>
        </patternFill>
      </fill>
    </dxf>
    <dxf>
      <fill>
        <patternFill>
          <bgColor theme="7" tint="0.7999816888943144"/>
        </patternFill>
      </fill>
    </dxf>
    <dxf>
      <fill>
        <patternFill>
          <bgColor theme="5" tint="0.7999816888943144"/>
        </patternFill>
      </fill>
    </dxf>
    <dxf>
      <fill>
        <patternFill>
          <bgColor theme="6" tint="0.7999816888943144"/>
        </patternFill>
      </fill>
    </dxf>
    <dxf>
      <font>
        <color theme="6" tint="0.3999450666829432"/>
      </font>
    </dxf>
    <dxf>
      <fill>
        <patternFill>
          <bgColor theme="7" tint="0.7999816888943144"/>
        </patternFill>
      </fill>
    </dxf>
    <dxf>
      <fill>
        <patternFill>
          <bgColor theme="5" tint="0.7999816888943144"/>
        </patternFill>
      </fill>
    </dxf>
    <dxf>
      <fill>
        <patternFill>
          <bgColor theme="6" tint="0.7999816888943144"/>
        </patternFill>
      </fill>
    </dxf>
    <dxf>
      <font>
        <color theme="6" tint="0.399945066682943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G4" headerRowDxfId="62" dataDxfId="61">
  <autoFilter ref="B3:G4" xr:uid="{00000000-0009-0000-0100-000001000000}"/>
  <tableColumns count="6">
    <tableColumn id="1" xr3:uid="{00000000-0010-0000-0000-000001000000}" name="N.º de jugador" totalsRowLabel="Total" dataDxfId="60" totalsRowDxfId="59" dataCellStyle="Estilo 7"/>
    <tableColumn id="2" xr3:uid="{00000000-0010-0000-0000-000002000000}" name="Nombre" dataDxfId="58" totalsRowDxfId="57" dataCellStyle="Estilo 7"/>
    <tableColumn id="3" xr3:uid="{00000000-0010-0000-0000-000003000000}" name="Fecha de nacimiento" dataDxfId="56" totalsRowDxfId="55" dataCellStyle="Estilo 7"/>
    <tableColumn id="4" xr3:uid="{00000000-0010-0000-0000-000004000000}" name="Posición" dataDxfId="54" totalsRowDxfId="53" dataCellStyle="Estilo 7"/>
    <tableColumn id="5" xr3:uid="{00000000-0010-0000-0000-000005000000}" name="Correo electrónico" dataDxfId="52" totalsRowDxfId="51" dataCellStyle="Estilo 7"/>
    <tableColumn id="6" xr3:uid="{00000000-0010-0000-0000-000006000000}" name="Teléfono" totalsRowFunction="count" dataDxfId="50" totalsRowDxfId="49" dataCellStyle="Estilo 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Tabla que contiene datos en la lista del equipo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B3:F4" headerRowDxfId="48" dataDxfId="47">
  <autoFilter ref="B3:F4" xr:uid="{00000000-0009-0000-0100-000002000000}"/>
  <tableColumns count="5">
    <tableColumn id="1" xr3:uid="{00000000-0010-0000-0100-000001000000}" name="Fecha" totalsRowLabel="Total" dataDxfId="46" totalsRowDxfId="45" dataCellStyle="Estilo 7"/>
    <tableColumn id="2" xr3:uid="{00000000-0010-0000-0100-000002000000}" name="Evento" dataDxfId="44" totalsRowDxfId="43" dataCellStyle="Estilo 7"/>
    <tableColumn id="3" xr3:uid="{00000000-0010-0000-0100-000003000000}" name="Lugar" dataDxfId="42" totalsRowDxfId="41" dataCellStyle="Estilo 7"/>
    <tableColumn id="4" xr3:uid="{00000000-0010-0000-0100-000004000000}" name="Estado" dataDxfId="40" totalsRowDxfId="39" dataCellStyle="Estilo 7"/>
    <tableColumn id="5" xr3:uid="{00000000-0010-0000-0100-000005000000}" name="Comentarios" totalsRowFunction="count" dataDxfId="38" totalsRowDxfId="37" dataCellStyle="Estilo 7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Tabla que contiene datos según la programación del equipo"/>
    </ext>
  </extLst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H4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1.625" style="1" customWidth="1"/>
    <col min="2" max="2" width="18.875" style="6" customWidth="1"/>
    <col min="3" max="3" width="29" style="2" customWidth="1"/>
    <col min="4" max="4" width="24.625" style="7" customWidth="1"/>
    <col min="5" max="5" width="18.625" style="2" customWidth="1"/>
    <col min="6" max="6" width="32.625" style="6" customWidth="1"/>
    <col min="7" max="7" width="18.125" style="2" customWidth="1"/>
    <col min="8" max="8" width="1.125" style="1" customWidth="1"/>
    <col min="9" max="16384" width="9" style="1"/>
  </cols>
  <sheetData>
    <row r="1" spans="1:8" s="35" customFormat="1" ht="29.25" customHeight="1" x14ac:dyDescent="0.3">
      <c r="A1" s="13"/>
      <c r="B1" s="18" t="s">
        <v>0</v>
      </c>
      <c r="C1" s="14"/>
      <c r="D1" s="15"/>
      <c r="E1" s="14"/>
      <c r="F1" s="16"/>
      <c r="G1" s="14"/>
      <c r="H1" s="13"/>
    </row>
    <row r="2" spans="1:8" s="22" customFormat="1" ht="30" customHeight="1" thickBot="1" x14ac:dyDescent="0.25">
      <c r="B2" s="22" t="s">
        <v>1</v>
      </c>
    </row>
    <row r="3" spans="1:8" s="2" customFormat="1" ht="30" customHeight="1" x14ac:dyDescent="0.2">
      <c r="A3" s="50"/>
      <c r="B3" s="43" t="s">
        <v>2</v>
      </c>
      <c r="C3" s="29" t="s">
        <v>3</v>
      </c>
      <c r="D3" s="44" t="s">
        <v>5</v>
      </c>
      <c r="E3" s="29" t="s">
        <v>6</v>
      </c>
      <c r="F3" s="43" t="s">
        <v>7</v>
      </c>
      <c r="G3" s="45" t="s">
        <v>8</v>
      </c>
      <c r="H3" s="50"/>
    </row>
    <row r="4" spans="1:8" ht="30" customHeight="1" x14ac:dyDescent="0.2">
      <c r="A4" s="51"/>
      <c r="B4" s="33"/>
      <c r="C4" s="34" t="s">
        <v>4</v>
      </c>
      <c r="D4" s="33"/>
      <c r="E4" s="33"/>
      <c r="F4" s="33"/>
      <c r="G4" s="33"/>
      <c r="H4" s="51"/>
    </row>
  </sheetData>
  <dataValidations count="3">
    <dataValidation allowBlank="1" showInputMessage="1" showErrorMessage="1" promptTitle="Organizar equipo de deportes" prompt="_x000a_Este libro le ayudará a organizar los miembros y el horario de su equipo._x000a__x000a_En la celda B1, escriba en el nombre del equipo. En la tabla Plantilla del equipo, escriba la información de cada jugador." sqref="A1" xr:uid="{00000000-0002-0000-0000-000000000000}"/>
    <dataValidation allowBlank="1" showInputMessage="1" showErrorMessage="1" prompt="Escriba el nombre de su equipo." sqref="B1" xr:uid="{00000000-0002-0000-0000-000001000000}"/>
    <dataValidation type="custom" allowBlank="1" showInputMessage="1" showErrorMessage="1" errorTitle="Dirección de correo no válida" error="Escriba una dirección de correo electrónico válida" sqref="F4" xr:uid="{00000000-0002-0000-0000-000002000000}">
      <formula1>ISNUMBER(MATCH("*@*.???",F4,0))</formula1>
    </dataValidation>
  </dataValidations>
  <printOptions gridLines="1"/>
  <pageMargins left="0.7" right="0.7" top="0.75" bottom="0.75" header="0.3" footer="0.3"/>
  <pageSetup paperSize="9" scale="83" fitToHeight="20" orientation="landscape" horizontalDpi="4294967293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G4"/>
  <sheetViews>
    <sheetView showGridLines="0" zoomScaleNormal="100" workbookViewId="0"/>
  </sheetViews>
  <sheetFormatPr baseColWidth="10" defaultColWidth="9" defaultRowHeight="30" customHeight="1" x14ac:dyDescent="0.2"/>
  <cols>
    <col min="1" max="1" width="1.625" style="1" customWidth="1"/>
    <col min="2" max="2" width="18.625" style="7" customWidth="1"/>
    <col min="3" max="3" width="34.625" style="5" customWidth="1"/>
    <col min="4" max="4" width="26.625" style="4" customWidth="1"/>
    <col min="5" max="5" width="18.625" style="4" customWidth="1"/>
    <col min="6" max="6" width="32.375" style="4" customWidth="1"/>
    <col min="7" max="7" width="2.125" style="1" customWidth="1"/>
    <col min="8" max="16384" width="9" style="1"/>
  </cols>
  <sheetData>
    <row r="1" spans="1:7" s="35" customFormat="1" ht="29.25" customHeight="1" x14ac:dyDescent="0.3">
      <c r="A1" s="17"/>
      <c r="B1" s="52" t="str">
        <f>NombreDelEquipo</f>
        <v>Nombre del equipo</v>
      </c>
      <c r="C1" s="17"/>
      <c r="D1" s="17"/>
      <c r="E1" s="17"/>
      <c r="F1" s="17"/>
      <c r="G1" s="17"/>
    </row>
    <row r="2" spans="1:7" s="22" customFormat="1" ht="30" customHeight="1" thickBot="1" x14ac:dyDescent="0.25">
      <c r="B2" s="53" t="s">
        <v>9</v>
      </c>
    </row>
    <row r="3" spans="1:7" s="2" customFormat="1" ht="30" customHeight="1" x14ac:dyDescent="0.2">
      <c r="A3" s="50"/>
      <c r="B3" s="30" t="s">
        <v>10</v>
      </c>
      <c r="C3" s="31" t="s">
        <v>11</v>
      </c>
      <c r="D3" s="32" t="s">
        <v>13</v>
      </c>
      <c r="E3" s="32" t="s">
        <v>14</v>
      </c>
      <c r="F3" s="32" t="s">
        <v>15</v>
      </c>
      <c r="G3" s="50"/>
    </row>
    <row r="4" spans="1:7" ht="30" customHeight="1" x14ac:dyDescent="0.2">
      <c r="A4" s="51"/>
      <c r="B4" s="54"/>
      <c r="C4" s="34" t="s">
        <v>12</v>
      </c>
      <c r="D4" s="34"/>
      <c r="E4" s="34"/>
      <c r="F4" s="34"/>
      <c r="G4" s="51"/>
    </row>
  </sheetData>
  <dataValidations xWindow="35" yWindow="282" count="2">
    <dataValidation type="list" allowBlank="1" showInputMessage="1" showErrorMessage="1" sqref="E4" xr:uid="{00000000-0002-0000-0100-000000000000}">
      <formula1>"Programado, Provisional, Completado, Cancelado"</formula1>
    </dataValidation>
    <dataValidation allowBlank="1" showInputMessage="1" showErrorMessage="1" prompt="Escriba la información de cada evento en la tabla de programación del equipo." sqref="A1" xr:uid="{00000000-0002-0000-0100-000001000000}"/>
  </dataValidations>
  <pageMargins left="0.7" right="0.7" top="0.75" bottom="0.75" header="0.3" footer="0.3"/>
  <pageSetup paperSize="9" scale="59" fitToHeight="20" orientation="portrait" horizontalDpi="4294967293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fitToPage="1"/>
  </sheetPr>
  <dimension ref="A1:M20"/>
  <sheetViews>
    <sheetView showGridLines="0" zoomScaleNormal="100" workbookViewId="0"/>
  </sheetViews>
  <sheetFormatPr baseColWidth="10" defaultColWidth="9" defaultRowHeight="21.95" customHeight="1" x14ac:dyDescent="0.2"/>
  <cols>
    <col min="1" max="1" width="1.625" style="1" customWidth="1"/>
    <col min="2" max="2" width="16.625" style="7" customWidth="1"/>
    <col min="3" max="3" width="16.625" style="4" customWidth="1"/>
    <col min="4" max="4" width="16.625" style="2" customWidth="1"/>
    <col min="5" max="5" width="16.625" style="1" customWidth="1"/>
    <col min="6" max="6" width="16.625" style="4" customWidth="1"/>
    <col min="7" max="8" width="16.625" style="1" customWidth="1"/>
    <col min="9" max="13" width="1.625" style="1" hidden="1" customWidth="1"/>
    <col min="14" max="16384" width="9" style="1"/>
  </cols>
  <sheetData>
    <row r="1" spans="1:9" s="38" customFormat="1" ht="29.25" customHeight="1" x14ac:dyDescent="0.3">
      <c r="A1" s="37"/>
      <c r="B1" s="37" t="str">
        <f>NombreDelEquipo</f>
        <v>Nombre del equipo</v>
      </c>
      <c r="C1" s="37"/>
      <c r="D1" s="37"/>
      <c r="E1" s="37"/>
      <c r="F1" s="37"/>
      <c r="G1" s="37"/>
      <c r="H1" s="37"/>
      <c r="I1" s="36"/>
    </row>
    <row r="2" spans="1:9" s="22" customFormat="1" ht="30" customHeight="1" thickBot="1" x14ac:dyDescent="0.25">
      <c r="B2" s="22" t="s">
        <v>16</v>
      </c>
      <c r="G2" s="22">
        <v>2020</v>
      </c>
      <c r="H2" s="22" t="s">
        <v>29</v>
      </c>
      <c r="I2" s="53">
        <f>DATE(G2,MONTH(H2&amp;"1"),1)</f>
        <v>44075</v>
      </c>
    </row>
    <row r="3" spans="1:9" s="3" customFormat="1" ht="30" customHeight="1" x14ac:dyDescent="0.2">
      <c r="A3" s="39"/>
      <c r="B3" s="40" t="s">
        <v>17</v>
      </c>
      <c r="C3" s="41" t="s">
        <v>19</v>
      </c>
      <c r="D3" s="42" t="s">
        <v>24</v>
      </c>
      <c r="E3" s="40" t="s">
        <v>25</v>
      </c>
      <c r="F3" s="41" t="s">
        <v>26</v>
      </c>
      <c r="G3" s="41" t="s">
        <v>27</v>
      </c>
      <c r="H3" s="41" t="s">
        <v>28</v>
      </c>
      <c r="I3" s="55"/>
    </row>
    <row r="4" spans="1:9" s="10" customFormat="1" ht="30" customHeight="1" x14ac:dyDescent="0.2">
      <c r="A4" s="24"/>
      <c r="B4" s="56">
        <f>IFERROR(PrimerDíaDelMes-WEEKDAY(PrimerDíaDelMes,3),"")</f>
        <v>44074</v>
      </c>
      <c r="C4" s="57">
        <f>IFERROR(B4+1,"")</f>
        <v>44075</v>
      </c>
      <c r="D4" s="57">
        <f t="shared" ref="D4:H4" si="0">IFERROR(C4+1,"")</f>
        <v>44076</v>
      </c>
      <c r="E4" s="57">
        <f t="shared" si="0"/>
        <v>44077</v>
      </c>
      <c r="F4" s="57">
        <f t="shared" si="0"/>
        <v>44078</v>
      </c>
      <c r="G4" s="57">
        <f t="shared" si="0"/>
        <v>44079</v>
      </c>
      <c r="H4" s="57">
        <f t="shared" si="0"/>
        <v>44080</v>
      </c>
    </row>
    <row r="5" spans="1:9" s="11" customFormat="1" ht="30" customHeight="1" x14ac:dyDescent="0.2">
      <c r="A5" s="25"/>
      <c r="B5" s="27" t="str">
        <f>IFERROR(IF(VLOOKUP(B4,Tabla2[[Fecha]:[Evento]],2,FALSE)&lt;&gt;"",VLOOKUP(B4,Tabla2[[Fecha]:[Evento]],2,FALSE),""),"")</f>
        <v/>
      </c>
      <c r="C5" s="23" t="str">
        <f>IFERROR(IF(VLOOKUP(C4,Tabla2[[Fecha]:[Evento]],2,FALSE)&lt;&gt;"",VLOOKUP(C4,Tabla2[[Fecha]:[Evento]],2,FALSE),""),"")</f>
        <v/>
      </c>
      <c r="D5" s="23" t="str">
        <f>IFERROR(IF(VLOOKUP(D4,Tabla2[[Fecha]:[Evento]],2,FALSE)&lt;&gt;"",VLOOKUP(D4,Tabla2[[Fecha]:[Evento]],2,FALSE),""),"")</f>
        <v/>
      </c>
      <c r="E5" s="23" t="str">
        <f>IFERROR(IF(VLOOKUP(E4,Tabla2[[Fecha]:[Evento]],2,FALSE)&lt;&gt;"",VLOOKUP(E4,Tabla2[[Fecha]:[Evento]],2,FALSE),""),"")</f>
        <v/>
      </c>
      <c r="F5" s="23" t="str">
        <f>IFERROR(IF(VLOOKUP(F4,Tabla2[[Fecha]:[Evento]],2,FALSE)&lt;&gt;"",VLOOKUP(F4,Tabla2[[Fecha]:[Evento]],2,FALSE),""),"")</f>
        <v/>
      </c>
      <c r="G5" s="23" t="str">
        <f>IFERROR(IF(VLOOKUP(G4,Tabla2[[Fecha]:[Evento]],2,FALSE)&lt;&gt;"",VLOOKUP(G4,Tabla2[[Fecha]:[Evento]],2,FALSE),""),"")</f>
        <v/>
      </c>
      <c r="H5" s="23" t="str">
        <f>IFERROR(IF(VLOOKUP(H4,Tabla2[[Fecha]:[Evento]],2,FALSE)&lt;&gt;"",VLOOKUP(H4,Tabla2[[Fecha]:[Evento]],2,FALSE),""),"")</f>
        <v/>
      </c>
    </row>
    <row r="6" spans="1:9" s="10" customFormat="1" ht="30" customHeight="1" x14ac:dyDescent="0.2">
      <c r="A6" s="24"/>
      <c r="B6" s="56">
        <f>IFERROR(H4+1,"")</f>
        <v>44081</v>
      </c>
      <c r="C6" s="57">
        <f>IFERROR(B6+1,"")</f>
        <v>44082</v>
      </c>
      <c r="D6" s="57">
        <f t="shared" ref="D6:H14" si="1">IFERROR(C6+1,"")</f>
        <v>44083</v>
      </c>
      <c r="E6" s="57">
        <f t="shared" si="1"/>
        <v>44084</v>
      </c>
      <c r="F6" s="57">
        <f t="shared" si="1"/>
        <v>44085</v>
      </c>
      <c r="G6" s="57">
        <f t="shared" si="1"/>
        <v>44086</v>
      </c>
      <c r="H6" s="57">
        <f t="shared" si="1"/>
        <v>44087</v>
      </c>
    </row>
    <row r="7" spans="1:9" s="11" customFormat="1" ht="30" customHeight="1" x14ac:dyDescent="0.2">
      <c r="A7" s="25"/>
      <c r="B7" s="27" t="str">
        <f>IFERROR(IF(VLOOKUP(B6,Tabla2[[Fecha]:[Evento]],2,FALSE)&lt;&gt;"",VLOOKUP(B6,Tabla2[[Fecha]:[Evento]],2,FALSE),""),"")</f>
        <v/>
      </c>
      <c r="C7" s="23" t="str">
        <f>IFERROR(IF(VLOOKUP(C6,Tabla2[[Fecha]:[Evento]],2,FALSE)&lt;&gt;"",VLOOKUP(C6,Tabla2[[Fecha]:[Evento]],2,FALSE),""),"")</f>
        <v/>
      </c>
      <c r="D7" s="23" t="str">
        <f>IFERROR(IF(VLOOKUP(D6,Tabla2[[Fecha]:[Evento]],2,FALSE)&lt;&gt;"",VLOOKUP(D6,Tabla2[[Fecha]:[Evento]],2,FALSE),""),"")</f>
        <v/>
      </c>
      <c r="E7" s="23" t="str">
        <f>IFERROR(IF(VLOOKUP(E6,Tabla2[[Fecha]:[Evento]],2,FALSE)&lt;&gt;"",VLOOKUP(E6,Tabla2[[Fecha]:[Evento]],2,FALSE),""),"")</f>
        <v/>
      </c>
      <c r="F7" s="23" t="str">
        <f>IFERROR(IF(VLOOKUP(F6,Tabla2[[Fecha]:[Evento]],2,FALSE)&lt;&gt;"",VLOOKUP(F6,Tabla2[[Fecha]:[Evento]],2,FALSE),""),"")</f>
        <v/>
      </c>
      <c r="G7" s="23" t="str">
        <f>IFERROR(IF(VLOOKUP(G6,Tabla2[[Fecha]:[Evento]],2,FALSE)&lt;&gt;"",VLOOKUP(G6,Tabla2[[Fecha]:[Evento]],2,FALSE),""),"")</f>
        <v/>
      </c>
      <c r="H7" s="23" t="str">
        <f>IFERROR(IF(VLOOKUP(H6,Tabla2[[Fecha]:[Evento]],2,FALSE)&lt;&gt;"",VLOOKUP(H6,Tabla2[[Fecha]:[Evento]],2,FALSE),""),"")</f>
        <v/>
      </c>
    </row>
    <row r="8" spans="1:9" s="10" customFormat="1" ht="30" customHeight="1" x14ac:dyDescent="0.2">
      <c r="A8" s="24"/>
      <c r="B8" s="56">
        <f>IFERROR(H6+1,"")</f>
        <v>44088</v>
      </c>
      <c r="C8" s="57">
        <f>IFERROR(B8+1,"")</f>
        <v>44089</v>
      </c>
      <c r="D8" s="57">
        <f t="shared" si="1"/>
        <v>44090</v>
      </c>
      <c r="E8" s="57">
        <f t="shared" si="1"/>
        <v>44091</v>
      </c>
      <c r="F8" s="57">
        <f t="shared" si="1"/>
        <v>44092</v>
      </c>
      <c r="G8" s="57">
        <f t="shared" si="1"/>
        <v>44093</v>
      </c>
      <c r="H8" s="57">
        <f t="shared" si="1"/>
        <v>44094</v>
      </c>
    </row>
    <row r="9" spans="1:9" s="11" customFormat="1" ht="30" customHeight="1" x14ac:dyDescent="0.2">
      <c r="A9" s="25"/>
      <c r="B9" s="27" t="str">
        <f>IFERROR(IF(VLOOKUP(B8,Tabla2[[Fecha]:[Evento]],2,FALSE)&lt;&gt;"",VLOOKUP(B8,Tabla2[[Fecha]:[Evento]],2,FALSE),""),"")</f>
        <v/>
      </c>
      <c r="C9" s="23" t="str">
        <f>IFERROR(IF(VLOOKUP(C8,Tabla2[[Fecha]:[Evento]],2,FALSE)&lt;&gt;"",VLOOKUP(C8,Tabla2[[Fecha]:[Evento]],2,FALSE),""),"")</f>
        <v/>
      </c>
      <c r="D9" s="23" t="str">
        <f>IFERROR(IF(VLOOKUP(D8,Tabla2[[Fecha]:[Evento]],2,FALSE)&lt;&gt;"",VLOOKUP(D8,Tabla2[[Fecha]:[Evento]],2,FALSE),""),"")</f>
        <v/>
      </c>
      <c r="E9" s="23" t="str">
        <f>IFERROR(IF(VLOOKUP(E8,Tabla2[[Fecha]:[Evento]],2,FALSE)&lt;&gt;"",VLOOKUP(E8,Tabla2[[Fecha]:[Evento]],2,FALSE),""),"")</f>
        <v/>
      </c>
      <c r="F9" s="23" t="str">
        <f>IFERROR(IF(VLOOKUP(F8,Tabla2[[Fecha]:[Evento]],2,FALSE)&lt;&gt;"",VLOOKUP(F8,Tabla2[[Fecha]:[Evento]],2,FALSE),""),"")</f>
        <v/>
      </c>
      <c r="G9" s="23" t="str">
        <f>IFERROR(IF(VLOOKUP(G8,Tabla2[[Fecha]:[Evento]],2,FALSE)&lt;&gt;"",VLOOKUP(G8,Tabla2[[Fecha]:[Evento]],2,FALSE),""),"")</f>
        <v/>
      </c>
      <c r="H9" s="23" t="str">
        <f>IFERROR(IF(VLOOKUP(H8,Tabla2[[Fecha]:[Evento]],2,FALSE)&lt;&gt;"",VLOOKUP(H8,Tabla2[[Fecha]:[Evento]],2,FALSE),""),"")</f>
        <v/>
      </c>
    </row>
    <row r="10" spans="1:9" s="10" customFormat="1" ht="30" customHeight="1" x14ac:dyDescent="0.2">
      <c r="A10" s="24"/>
      <c r="B10" s="56">
        <f>IFERROR(H8+1,"")</f>
        <v>44095</v>
      </c>
      <c r="C10" s="57">
        <f>IFERROR(B10+1,"")</f>
        <v>44096</v>
      </c>
      <c r="D10" s="57">
        <f t="shared" si="1"/>
        <v>44097</v>
      </c>
      <c r="E10" s="57">
        <f t="shared" si="1"/>
        <v>44098</v>
      </c>
      <c r="F10" s="57">
        <f t="shared" si="1"/>
        <v>44099</v>
      </c>
      <c r="G10" s="57">
        <f t="shared" si="1"/>
        <v>44100</v>
      </c>
      <c r="H10" s="57">
        <f t="shared" si="1"/>
        <v>44101</v>
      </c>
    </row>
    <row r="11" spans="1:9" s="11" customFormat="1" ht="30" customHeight="1" x14ac:dyDescent="0.2">
      <c r="A11" s="25"/>
      <c r="B11" s="27" t="str">
        <f>IFERROR(IF(VLOOKUP(B10,Tabla2[[Fecha]:[Evento]],2,FALSE)&lt;&gt;"",VLOOKUP(B10,Tabla2[[Fecha]:[Evento]],2,FALSE),""),"")</f>
        <v/>
      </c>
      <c r="C11" s="23" t="str">
        <f>IFERROR(IF(VLOOKUP(C10,Tabla2[[Fecha]:[Evento]],2,FALSE)&lt;&gt;"",VLOOKUP(C10,Tabla2[[Fecha]:[Evento]],2,FALSE),""),"")</f>
        <v/>
      </c>
      <c r="D11" s="23" t="str">
        <f>IFERROR(IF(VLOOKUP(D10,Tabla2[[Fecha]:[Evento]],2,FALSE)&lt;&gt;"",VLOOKUP(D10,Tabla2[[Fecha]:[Evento]],2,FALSE),""),"")</f>
        <v/>
      </c>
      <c r="E11" s="23" t="str">
        <f>IFERROR(IF(VLOOKUP(E10,Tabla2[[Fecha]:[Evento]],2,FALSE)&lt;&gt;"",VLOOKUP(E10,Tabla2[[Fecha]:[Evento]],2,FALSE),""),"")</f>
        <v/>
      </c>
      <c r="F11" s="23" t="str">
        <f>IFERROR(IF(VLOOKUP(F10,Tabla2[[Fecha]:[Evento]],2,FALSE)&lt;&gt;"",VLOOKUP(F10,Tabla2[[Fecha]:[Evento]],2,FALSE),""),"")</f>
        <v/>
      </c>
      <c r="G11" s="23" t="str">
        <f>IFERROR(IF(VLOOKUP(G10,Tabla2[[Fecha]:[Evento]],2,FALSE)&lt;&gt;"",VLOOKUP(G10,Tabla2[[Fecha]:[Evento]],2,FALSE),""),"")</f>
        <v/>
      </c>
      <c r="H11" s="23" t="str">
        <f>IFERROR(IF(VLOOKUP(H10,Tabla2[[Fecha]:[Evento]],2,FALSE)&lt;&gt;"",VLOOKUP(H10,Tabla2[[Fecha]:[Evento]],2,FALSE),""),"")</f>
        <v/>
      </c>
    </row>
    <row r="12" spans="1:9" s="10" customFormat="1" ht="30" customHeight="1" x14ac:dyDescent="0.2">
      <c r="A12" s="24"/>
      <c r="B12" s="56">
        <f>IFERROR(H10+1,"")</f>
        <v>44102</v>
      </c>
      <c r="C12" s="57">
        <f>IFERROR(B12+1,"")</f>
        <v>44103</v>
      </c>
      <c r="D12" s="57">
        <f t="shared" si="1"/>
        <v>44104</v>
      </c>
      <c r="E12" s="57">
        <f t="shared" si="1"/>
        <v>44105</v>
      </c>
      <c r="F12" s="57">
        <f t="shared" si="1"/>
        <v>44106</v>
      </c>
      <c r="G12" s="57">
        <f t="shared" si="1"/>
        <v>44107</v>
      </c>
      <c r="H12" s="57">
        <f t="shared" si="1"/>
        <v>44108</v>
      </c>
    </row>
    <row r="13" spans="1:9" s="11" customFormat="1" ht="30" customHeight="1" x14ac:dyDescent="0.2">
      <c r="A13" s="25"/>
      <c r="B13" s="27" t="str">
        <f>IFERROR(IF(VLOOKUP(B12,Tabla2[[Fecha]:[Evento]],2,FALSE)&lt;&gt;"",VLOOKUP(B12,Tabla2[[Fecha]:[Evento]],2,FALSE),""),"")</f>
        <v/>
      </c>
      <c r="C13" s="23" t="str">
        <f>IFERROR(IF(VLOOKUP(C12,Tabla2[[Fecha]:[Evento]],2,FALSE)&lt;&gt;"",VLOOKUP(C12,Tabla2[[Fecha]:[Evento]],2,FALSE),""),"")</f>
        <v/>
      </c>
      <c r="D13" s="23" t="str">
        <f>IFERROR(IF(VLOOKUP(D12,Tabla2[[Fecha]:[Evento]],2,FALSE)&lt;&gt;"",VLOOKUP(D12,Tabla2[[Fecha]:[Evento]],2,FALSE),""),"")</f>
        <v/>
      </c>
      <c r="E13" s="23" t="str">
        <f>IFERROR(IF(VLOOKUP(E12,Tabla2[[Fecha]:[Evento]],2,FALSE)&lt;&gt;"",VLOOKUP(E12,Tabla2[[Fecha]:[Evento]],2,FALSE),""),"")</f>
        <v/>
      </c>
      <c r="F13" s="23" t="str">
        <f>IFERROR(IF(VLOOKUP(F12,Tabla2[[Fecha]:[Evento]],2,FALSE)&lt;&gt;"",VLOOKUP(F12,Tabla2[[Fecha]:[Evento]],2,FALSE),""),"")</f>
        <v/>
      </c>
      <c r="G13" s="23" t="str">
        <f>IFERROR(IF(VLOOKUP(G12,Tabla2[[Fecha]:[Evento]],2,FALSE)&lt;&gt;"",VLOOKUP(G12,Tabla2[[Fecha]:[Evento]],2,FALSE),""),"")</f>
        <v/>
      </c>
      <c r="H13" s="23" t="str">
        <f>IFERROR(IF(VLOOKUP(H12,Tabla2[[Fecha]:[Evento]],2,FALSE)&lt;&gt;"",VLOOKUP(H12,Tabla2[[Fecha]:[Evento]],2,FALSE),""),"")</f>
        <v/>
      </c>
    </row>
    <row r="14" spans="1:9" s="10" customFormat="1" ht="30" customHeight="1" x14ac:dyDescent="0.2">
      <c r="A14" s="24"/>
      <c r="B14" s="56">
        <f>IFERROR(H12+1,"")</f>
        <v>44109</v>
      </c>
      <c r="C14" s="57">
        <f>IFERROR(B14+1,"")</f>
        <v>44110</v>
      </c>
      <c r="D14" s="57">
        <f t="shared" si="1"/>
        <v>44111</v>
      </c>
      <c r="E14" s="57">
        <f t="shared" si="1"/>
        <v>44112</v>
      </c>
      <c r="F14" s="57">
        <f t="shared" si="1"/>
        <v>44113</v>
      </c>
      <c r="G14" s="57">
        <f t="shared" si="1"/>
        <v>44114</v>
      </c>
      <c r="H14" s="57">
        <f t="shared" si="1"/>
        <v>44115</v>
      </c>
    </row>
    <row r="15" spans="1:9" s="11" customFormat="1" ht="30" customHeight="1" x14ac:dyDescent="0.2">
      <c r="A15" s="25"/>
      <c r="B15" s="28" t="str">
        <f>IFERROR(IF(VLOOKUP(B14,Tabla2[[Fecha]:[Evento]],2,FALSE)&lt;&gt;"",VLOOKUP(B14,Tabla2[[Fecha]:[Evento]],2,FALSE),""),"")</f>
        <v/>
      </c>
      <c r="C15" s="26" t="str">
        <f>IFERROR(IF(VLOOKUP(C14,Tabla2[[Fecha]:[Evento]],2,FALSE)&lt;&gt;"",VLOOKUP(C14,Tabla2[[Fecha]:[Evento]],2,FALSE),""),"")</f>
        <v/>
      </c>
      <c r="D15" s="26" t="str">
        <f>IFERROR(IF(VLOOKUP(D14,Tabla2[[Fecha]:[Evento]],2,FALSE)&lt;&gt;"",VLOOKUP(D14,Tabla2[[Fecha]:[Evento]],2,FALSE),""),"")</f>
        <v/>
      </c>
      <c r="E15" s="26" t="str">
        <f>IFERROR(IF(VLOOKUP(E14,Tabla2[[Fecha]:[Evento]],2,FALSE)&lt;&gt;"",VLOOKUP(E14,Tabla2[[Fecha]:[Evento]],2,FALSE),""),"")</f>
        <v/>
      </c>
      <c r="F15" s="26" t="str">
        <f>IFERROR(IF(VLOOKUP(F14,Tabla2[[Fecha]:[Evento]],2,FALSE)&lt;&gt;"",VLOOKUP(F14,Tabla2[[Fecha]:[Evento]],2,FALSE),""),"")</f>
        <v/>
      </c>
      <c r="G15" s="26" t="str">
        <f>IFERROR(IF(VLOOKUP(G14,Tabla2[[Fecha]:[Evento]],2,FALSE)&lt;&gt;"",VLOOKUP(G14,Tabla2[[Fecha]:[Evento]],2,FALSE),""),"")</f>
        <v/>
      </c>
      <c r="H15" s="26" t="str">
        <f>IFERROR(IF(VLOOKUP(H14,Tabla2[[Fecha]:[Evento]],2,FALSE)&lt;&gt;"",VLOOKUP(H14,Tabla2[[Fecha]:[Evento]],2,FALSE),""),"")</f>
        <v/>
      </c>
    </row>
    <row r="16" spans="1:9" s="12" customFormat="1" ht="30" customHeight="1" x14ac:dyDescent="0.2">
      <c r="B16" s="19" t="s">
        <v>18</v>
      </c>
      <c r="C16" s="20"/>
      <c r="D16" s="9"/>
      <c r="F16" s="8"/>
    </row>
    <row r="17" spans="2:3" ht="21.95" customHeight="1" x14ac:dyDescent="0.2">
      <c r="B17" s="49"/>
      <c r="C17" s="21" t="s">
        <v>20</v>
      </c>
    </row>
    <row r="18" spans="2:3" ht="21.95" customHeight="1" x14ac:dyDescent="0.2">
      <c r="B18" s="48"/>
      <c r="C18" s="21" t="s">
        <v>21</v>
      </c>
    </row>
    <row r="19" spans="2:3" ht="21.95" customHeight="1" x14ac:dyDescent="0.2">
      <c r="B19" s="46"/>
      <c r="C19" s="21" t="s">
        <v>22</v>
      </c>
    </row>
    <row r="20" spans="2:3" ht="21.95" customHeight="1" x14ac:dyDescent="0.2">
      <c r="B20" s="47"/>
      <c r="C20" s="21" t="s">
        <v>23</v>
      </c>
    </row>
  </sheetData>
  <conditionalFormatting sqref="B5">
    <cfRule type="expression" dxfId="36" priority="2">
      <formula>MONTH(B$4)&lt;&gt;MONTH(PrimerDíaDelMes)</formula>
    </cfRule>
  </conditionalFormatting>
  <conditionalFormatting sqref="B4:H5">
    <cfRule type="expression" dxfId="32" priority="8">
      <formula>MONTH(B$4)&lt;&gt;MONTH(PrimerDíaDelMes)</formula>
    </cfRule>
  </conditionalFormatting>
  <conditionalFormatting sqref="B6:H7">
    <cfRule type="expression" dxfId="26" priority="53">
      <formula>MONTH(B$6)&lt;&gt;MONTH(PrimerDíaDelMes)</formula>
    </cfRule>
  </conditionalFormatting>
  <conditionalFormatting sqref="B8:H9">
    <cfRule type="expression" dxfId="24" priority="43">
      <formula>MONTH(B$8)&lt;&gt;MONTH(PrimerDíaDelMes)</formula>
    </cfRule>
  </conditionalFormatting>
  <conditionalFormatting sqref="B10:H11">
    <cfRule type="expression" dxfId="18" priority="33">
      <formula>MONTH(B$10)&lt;&gt;MONTH(PrimerDíaDelMes)</formula>
    </cfRule>
  </conditionalFormatting>
  <conditionalFormatting sqref="B12:H13">
    <cfRule type="expression" dxfId="11" priority="23">
      <formula>MONTH(B$12)&lt;&gt;MONTH(PrimerDíaDelMes)</formula>
    </cfRule>
    <cfRule type="expression" dxfId="10" priority="6">
      <formula>MONTH(C$12)&lt;&gt;MONTH(PrimerDíaDelMes)</formula>
    </cfRule>
  </conditionalFormatting>
  <conditionalFormatting sqref="B14:H15">
    <cfRule type="expression" dxfId="5" priority="13">
      <formula>MONTH(B$14)&lt;&gt;MONTH(PrimerDíaDelMes)</formula>
    </cfRule>
  </conditionalFormatting>
  <conditionalFormatting sqref="C5:H5">
    <cfRule type="expression" dxfId="4" priority="1">
      <formula>MONTH(D$4)&lt;&gt;MONTH(PrimerDíaDelMes)</formula>
    </cfRule>
  </conditionalFormatting>
  <conditionalFormatting sqref="C6:H7">
    <cfRule type="expression" dxfId="3" priority="3">
      <formula>MONTH(D$6)&lt;&gt;MONTH(PrimerDíaDelMes)</formula>
    </cfRule>
  </conditionalFormatting>
  <conditionalFormatting sqref="C8:H9">
    <cfRule type="expression" dxfId="2" priority="4">
      <formula>MONTH(D$8)&lt;&gt;MONTH(PrimerDíaDelMes)</formula>
    </cfRule>
  </conditionalFormatting>
  <conditionalFormatting sqref="C10:H11">
    <cfRule type="expression" dxfId="1" priority="5">
      <formula>MONTH(D$10)&lt;&gt;MONTH(PrimerDíaDelMes)</formula>
    </cfRule>
  </conditionalFormatting>
  <conditionalFormatting sqref="C14:H15">
    <cfRule type="expression" dxfId="0" priority="7">
      <formula>MONTH(D$14)&lt;&gt;MONTH(PrimerDíaDelMes)</formula>
    </cfRule>
  </conditionalFormatting>
  <dataValidations count="2">
    <dataValidation type="list" allowBlank="1" showInputMessage="1" showErrorMessage="1" sqref="H2" xr:uid="{00000000-0002-0000-0200-000000000000}">
      <formula1>"enero, febrero, marzo, abril, mayo, junio, julio, agosto, septiembre, octubre, noviembre, diciembre"</formula1>
    </dataValidation>
    <dataValidation allowBlank="1" showInputMessage="1" showErrorMessage="1" prompt="Seleccione un año y un mes. El calendario se actualizará automáticamente con los datos en la pestaña de Programación." sqref="A1" xr:uid="{00000000-0002-0000-0200-000001000000}"/>
  </dataValidations>
  <printOptions horizontalCentered="1"/>
  <pageMargins left="0.7" right="0.7" top="0.75" bottom="0.75" header="0.3" footer="0.3"/>
  <pageSetup paperSize="9" scale="87" orientation="landscape" horizontalDpi="4294967293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stopIfTrue="1" id="{1858EE0D-458D-4AC8-A95F-5180E792B5DB}">
            <xm:f>VLOOKUP(B$6,Programación!$B:$F,4,FALSE)="Completado"</xm:f>
            <x14:dxf>
              <fill>
                <patternFill>
                  <bgColor theme="6" tint="0.7999816888943144"/>
                </patternFill>
              </fill>
            </x14:dxf>
          </x14:cfRule>
          <x14:cfRule type="expression" priority="61" stopIfTrue="1" id="{BC55CD57-A394-49A2-9E69-AFD26A83C0C8}">
            <xm:f>VLOOKUP(B$6,Programación!$B:$F,4,FALSE)="Cancelado"</xm:f>
            <x14:dxf>
              <fill>
                <patternFill>
                  <bgColor theme="5" tint="0.7999816888943144"/>
                </patternFill>
              </fill>
            </x14:dxf>
          </x14:cfRule>
          <x14:cfRule type="expression" priority="60" stopIfTrue="1" id="{ECEFAC93-53CA-4321-ABD2-0A317830E155}">
            <xm:f>VLOOKUP(B$6,Programación!$B:$F,4,FALSE)="Provisional"</xm:f>
            <x14:dxf>
              <fill>
                <patternFill>
                  <bgColor theme="7" tint="0.7999816888943144"/>
                </patternFill>
              </fill>
            </x14:dxf>
          </x14:cfRule>
          <xm:sqref>B4:H4 B6:H7</xm:sqref>
        </x14:conditionalFormatting>
        <x14:conditionalFormatting xmlns:xm="http://schemas.microsoft.com/office/excel/2006/main">
          <x14:cfRule type="expression" priority="96" stopIfTrue="1" id="{F9A2902A-2B4C-44BA-8519-898465650963}">
            <xm:f>VLOOKUP(B$4,Programación!$B:$F,4,FALSE)="Completado"</xm:f>
            <x14:dxf>
              <fill>
                <patternFill>
                  <bgColor theme="6" tint="0.7999816888943144"/>
                </patternFill>
              </fill>
            </x14:dxf>
          </x14:cfRule>
          <x14:cfRule type="expression" priority="95" stopIfTrue="1" id="{E7EDB902-1970-4412-8854-C0D051E0217B}">
            <xm:f>VLOOKUP(B$4,Programación!$B:$F,4,FALSE)="Cancelado"</xm:f>
            <x14:dxf>
              <fill>
                <patternFill>
                  <bgColor theme="5" tint="0.7999816888943144"/>
                </patternFill>
              </fill>
            </x14:dxf>
          </x14:cfRule>
          <x14:cfRule type="expression" priority="70" stopIfTrue="1" id="{9E9A2561-F475-4E8A-890A-2F118D86D11B}">
            <xm:f>VLOOKUP(B$4,Programación!$B:$F,4,FALSE)="Provisional"</xm:f>
            <x14:dxf>
              <fill>
                <patternFill>
                  <bgColor theme="7" tint="0.7999816888943144"/>
                </patternFill>
              </fill>
            </x14:dxf>
          </x14:cfRule>
          <x14:cfRule type="expression" priority="69" stopIfTrue="1" id="{20B3C701-07C6-4F3F-853A-78CCB9849D7F}">
            <xm:f>VLOOKUP(B$4,Programación!$B:$F,4,FALSE)="Programado"</xm:f>
            <x14:dxf>
              <fill>
                <patternFill>
                  <bgColor theme="4" tint="0.7999816888943144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9" stopIfTrue="1" id="{0055B410-D552-4CD0-8A26-66DFF119403C}">
            <xm:f>VLOOKUP(B$6,Programación!$B:$F,4,FALSE)="Programado"</xm:f>
            <x14:dxf>
              <fill>
                <patternFill>
                  <bgColor theme="4" tint="0.7999816888943144"/>
                </patternFill>
              </fill>
            </x14:dxf>
          </x14:cfRule>
          <xm:sqref>B6:H7 B4:H4</xm:sqref>
        </x14:conditionalFormatting>
        <x14:conditionalFormatting xmlns:xm="http://schemas.microsoft.com/office/excel/2006/main">
          <x14:cfRule type="expression" priority="49" stopIfTrue="1" id="{02F3470B-AC7D-4425-B13D-60A8EB4B8058}">
            <xm:f>VLOOKUP(B$8,Programación!$B:$F,4,FALSE)="Programado"</xm:f>
            <x14:dxf>
              <fill>
                <patternFill>
                  <bgColor theme="4" tint="0.7999816888943144"/>
                </patternFill>
              </fill>
            </x14:dxf>
          </x14:cfRule>
          <x14:cfRule type="expression" priority="52" stopIfTrue="1" id="{EA2F6291-C5EC-4459-A19D-8E0A4BBF8903}">
            <xm:f>VLOOKUP(B$8,Programación!$B:$F,4,FALSE)="Completado"</xm:f>
            <x14:dxf>
              <fill>
                <patternFill>
                  <bgColor theme="6" tint="0.7999816888943144"/>
                </patternFill>
              </fill>
            </x14:dxf>
          </x14:cfRule>
          <x14:cfRule type="expression" priority="51" stopIfTrue="1" id="{37E421D2-E6AA-45AD-98E8-96B86AC3241B}">
            <xm:f>VLOOKUP(B$8,Programación!$B:$F,4,FALSE)="Cancelado"</xm:f>
            <x14:dxf>
              <fill>
                <patternFill>
                  <bgColor theme="5" tint="0.7999816888943144"/>
                </patternFill>
              </fill>
            </x14:dxf>
          </x14:cfRule>
          <x14:cfRule type="expression" priority="50" stopIfTrue="1" id="{F048C2E9-D74C-49D1-9705-0FDE96182718}">
            <xm:f>VLOOKUP(B$8,Programación!$B:$F,4,FALSE)="Provisional"</xm:f>
            <x14:dxf>
              <fill>
                <patternFill>
                  <bgColor theme="7" tint="0.7999816888943144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41" stopIfTrue="1" id="{FE84C582-5C60-4656-9AC1-65A8910C5C52}">
            <xm:f>VLOOKUP(B$10,Programación!$B:$F,4,FALSE)="Cancelado"</xm:f>
            <x14:dxf>
              <fill>
                <patternFill>
                  <bgColor theme="5" tint="0.7999816888943144"/>
                </patternFill>
              </fill>
            </x14:dxf>
          </x14:cfRule>
          <x14:cfRule type="expression" priority="42" stopIfTrue="1" id="{33D3BCD1-E88F-4181-BF5F-FD16B870D506}">
            <xm:f>VLOOKUP(B$10,Programación!$B:$F,4,FALSE)="Completado"</xm:f>
            <x14:dxf>
              <fill>
                <patternFill>
                  <bgColor theme="6" tint="0.7999816888943144"/>
                </patternFill>
              </fill>
            </x14:dxf>
          </x14:cfRule>
          <x14:cfRule type="expression" priority="39" stopIfTrue="1" id="{7F466E3C-C127-4A01-93C7-88B037ED7203}">
            <xm:f>VLOOKUP(B$10,Programación!$B:$F,4,FALSE)="Programado"</xm:f>
            <x14:dxf>
              <fill>
                <patternFill>
                  <bgColor theme="4" tint="0.7999816888943144"/>
                </patternFill>
              </fill>
            </x14:dxf>
          </x14:cfRule>
          <x14:cfRule type="expression" priority="40" stopIfTrue="1" id="{6F5ACD77-C776-4301-B4E9-9EEFF35A6F49}">
            <xm:f>VLOOKUP(B$10,Programación!$B:$F,4,FALSE)="Provisional"</xm:f>
            <x14:dxf>
              <fill>
                <patternFill>
                  <bgColor theme="7" tint="0.7999816888943144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32" stopIfTrue="1" id="{CC881267-82AB-480B-B266-4D36AD92B4F1}">
            <xm:f>VLOOKUP(B$12,Programación!$B:$F,4,FALSE)="Completado"</xm:f>
            <x14:dxf>
              <fill>
                <patternFill>
                  <bgColor theme="6" tint="0.7999816888943144"/>
                </patternFill>
              </fill>
            </x14:dxf>
          </x14:cfRule>
          <x14:cfRule type="expression" priority="31" stopIfTrue="1" id="{2C70DB31-6AB6-41A6-B425-8F9955C1DD7E}">
            <xm:f>VLOOKUP(B$12,Programación!$B:$F,4,FALSE)="Cancelado"</xm:f>
            <x14:dxf>
              <fill>
                <patternFill>
                  <bgColor theme="5" tint="0.7999816888943144"/>
                </patternFill>
              </fill>
            </x14:dxf>
          </x14:cfRule>
          <x14:cfRule type="expression" priority="30" stopIfTrue="1" id="{65861D16-E9D7-457E-87D3-B8D2EF6CB01A}">
            <xm:f>VLOOKUP(B$12,Programación!$B:$F,4,FALSE)="Provisional"</xm:f>
            <x14:dxf>
              <fill>
                <patternFill>
                  <bgColor theme="7" tint="0.7999816888943144"/>
                </patternFill>
              </fill>
            </x14:dxf>
          </x14:cfRule>
          <x14:cfRule type="expression" priority="29" stopIfTrue="1" id="{09791781-9B24-40AB-9FCF-671E5A46DC20}">
            <xm:f>VLOOKUP(B$12,Programación!$B:$F,4,FALSE)="Programado"</xm:f>
            <x14:dxf>
              <fill>
                <patternFill>
                  <bgColor theme="4" tint="0.7999816888943144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22" stopIfTrue="1" id="{16521BF5-1EE1-4871-8B47-96FD25DB609E}">
            <xm:f>VLOOKUP(B$14,Programación!$B:$F,4,FALSE)="Completado"</xm:f>
            <x14:dxf>
              <fill>
                <patternFill>
                  <bgColor theme="6" tint="0.7999816888943144"/>
                </patternFill>
              </fill>
            </x14:dxf>
          </x14:cfRule>
          <x14:cfRule type="expression" priority="21" stopIfTrue="1" id="{ADCB2DEB-911A-48D6-A958-FAEA8F670B7D}">
            <xm:f>VLOOKUP(B$14,Programación!$B:$F,4,FALSE)="Cancelado"</xm:f>
            <x14:dxf>
              <fill>
                <patternFill>
                  <bgColor theme="5" tint="0.7999816888943144"/>
                </patternFill>
              </fill>
            </x14:dxf>
          </x14:cfRule>
          <x14:cfRule type="expression" priority="20" stopIfTrue="1" id="{3A13D82C-A3A2-4087-BA65-96C3C5C23901}">
            <xm:f>VLOOKUP(B$14,Programación!$B:$F,4,FALSE)="Provisional"</xm:f>
            <x14:dxf>
              <fill>
                <patternFill>
                  <bgColor theme="7" tint="0.7999816888943144"/>
                </patternFill>
              </fill>
            </x14:dxf>
          </x14:cfRule>
          <x14:cfRule type="expression" priority="19" stopIfTrue="1" id="{395D13C2-2EB0-455D-A629-E7C2D485F47C}">
            <xm:f>VLOOKUP(B$14,Programación!$B:$F,4,FALSE)="Programado"</xm:f>
            <x14:dxf>
              <fill>
                <patternFill>
                  <bgColor theme="4" tint="0.7999816888943144"/>
                </patternFill>
              </fill>
            </x14:dxf>
          </x14:cfRule>
          <xm:sqref>B14:H15</xm:sqref>
        </x14:conditionalFormatting>
      </x14:conditionalFormattings>
    </ext>
  </extLst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1B1B3E0F-A514-46E4-84E8-D5A96023D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AD32A2B4-E323-4F97-B0E6-B54FB5B3843B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476D7E4F-1769-4150-A355-8B1EC86861D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TM16410095</ap:Template>
  <ap:ScaleCrop>false</ap:ScaleCrop>
  <ap: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ap:HeadingPairs>
  <ap:TitlesOfParts>
    <vt:vector baseType="lpstr" size="5">
      <vt:lpstr>Plantilla</vt:lpstr>
      <vt:lpstr>Programación</vt:lpstr>
      <vt:lpstr>Calendario</vt:lpstr>
      <vt:lpstr>NombreDelEquipo</vt:lpstr>
      <vt:lpstr>PrimerDíaDelMes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2020-07-27T04:27:42Z</dcterms:created>
  <dcterms:modified xsi:type="dcterms:W3CDTF">2023-04-10T06:19:04Z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