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chartsheets/sheet11.xml" ContentType="application/vnd.openxmlformats-officedocument.spreadsheetml.chart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8"/>
  <workbookPr filterPrivacy="1"/>
  <xr:revisionPtr revIDLastSave="38" documentId="13_ncr:1_{399807B0-8573-411C-9BEB-23B7F05EDA0A}" xr6:coauthVersionLast="47" xr6:coauthVersionMax="47" xr10:uidLastSave="{19217635-C54D-4482-9706-840F5ED4987D}"/>
  <bookViews>
    <workbookView xWindow="-120" yWindow="-120" windowWidth="29040" windowHeight="17640" xr2:uid="{00000000-000D-0000-FFFF-FFFF00000000}"/>
  </bookViews>
  <sheets>
    <sheet name="Imperfecciones de fabricación" sheetId="1" r:id="rId1"/>
    <sheet name="Ejecutar gráf. con media de ej" sheetId="8" r:id="rId2"/>
  </sheets>
  <definedNames>
    <definedName name="ColumnTitleRegion1..F3.1">'Imperfecciones de fabricación'!$F$3</definedName>
    <definedName name="RowTitleRegion1..C8">'Imperfecciones de fabricación'!$B$3</definedName>
    <definedName name="Title1">Datos[[#Headers],[Fecha]]</definedName>
    <definedName name="_xlnm.Print_Titles" localSheetId="0">'Imperfecciones de fabricación'!$11:$12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J19" i="1"/>
  <c r="J20" i="1"/>
  <c r="J23" i="1"/>
  <c r="J22" i="1"/>
  <c r="J25" i="1"/>
  <c r="J13" i="1"/>
  <c r="J26" i="1"/>
  <c r="J29" i="1"/>
  <c r="J14" i="1"/>
  <c r="J24" i="1"/>
  <c r="J15" i="1"/>
  <c r="J30" i="1"/>
  <c r="J27" i="1"/>
  <c r="J28" i="1"/>
  <c r="J21" i="1"/>
  <c r="J17" i="1"/>
  <c r="J18" i="1"/>
  <c r="J9" i="1" l="1"/>
  <c r="J8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J4" i="1"/>
  <c r="I16" i="1"/>
  <c r="I17" i="1"/>
  <c r="I18" i="1"/>
  <c r="I19" i="1"/>
  <c r="I13" i="1"/>
  <c r="I14" i="1" l="1"/>
  <c r="I15" i="1" l="1"/>
  <c r="I20" i="1" l="1"/>
  <c r="I21" i="1" l="1"/>
  <c r="I22" i="1" l="1"/>
  <c r="I23" i="1" l="1"/>
  <c r="I24" i="1" l="1"/>
  <c r="I25" i="1" l="1"/>
  <c r="I26" i="1" l="1"/>
  <c r="I27" i="1" l="1"/>
  <c r="I28" i="1" l="1"/>
  <c r="I29" i="1" l="1"/>
  <c r="I30" i="1" l="1"/>
</calcChain>
</file>

<file path=xl/sharedStrings.xml><?xml version="1.0" encoding="utf-8"?>
<sst xmlns="http://schemas.openxmlformats.org/spreadsheetml/2006/main" count="20" uniqueCount="20">
  <si>
    <t>Gráfico de control para impresiones de libros</t>
  </si>
  <si>
    <t>Fecha</t>
  </si>
  <si>
    <t>N.º de imperfecciones</t>
  </si>
  <si>
    <t>Muestra 1</t>
  </si>
  <si>
    <t>Muestra 2</t>
  </si>
  <si>
    <t>Muestra 3</t>
  </si>
  <si>
    <t>Muestra 4</t>
  </si>
  <si>
    <t>Nombre de la planta:</t>
  </si>
  <si>
    <t>Fecha del informe:</t>
  </si>
  <si>
    <t>Técnico de CC:</t>
  </si>
  <si>
    <t>Departamento:</t>
  </si>
  <si>
    <t>Id. de equipamiento:</t>
  </si>
  <si>
    <t>Fecha de inicio:</t>
  </si>
  <si>
    <t>Fecha de finalización:</t>
  </si>
  <si>
    <t>Muestra 5</t>
  </si>
  <si>
    <t>Promedio</t>
  </si>
  <si>
    <t>Publicadores de nod</t>
  </si>
  <si>
    <t>Nicole Wagner</t>
  </si>
  <si>
    <t>Control de calidad</t>
  </si>
  <si>
    <t>Promedio de muestra (media de todos los promedios)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</si>
</sst>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_ ;\-#,##0\ "/>
    <numFmt numFmtId="165" formatCode="#,##0.0_ ;\-#,##0.0\ "/>
  </numFmts>
  <fonts count="26">
    <font>
      <sz val="11"/>
      <name val="Arial"/>
      <family val="2"/>
      <scheme val="minor"/>
    </font>
    <font>
      <sz val="11"/>
      <color theme="1"/>
      <name val="Arial"/>
      <family val="2"/>
      <charset val="134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Rockwell"/>
      <family val="2"/>
      <scheme val="major"/>
    </font>
    <font>
      <b/>
      <sz val="12"/>
      <color theme="3"/>
      <name val="Arial"/>
      <family val="2"/>
      <scheme val="minor"/>
    </font>
    <font>
      <sz val="12"/>
      <color theme="3"/>
      <name val="Arial"/>
      <family val="2"/>
      <scheme val="minor"/>
    </font>
    <font>
      <sz val="48"/>
      <color theme="3"/>
      <name val="Rockwell"/>
      <family val="1"/>
      <scheme val="major"/>
    </font>
    <font>
      <sz val="36"/>
      <color theme="3"/>
      <name val="Rockwell"/>
      <family val="1"/>
      <scheme val="major"/>
    </font>
    <font>
      <b/>
      <sz val="12"/>
      <color theme="6" tint="0.7999816888943144"/>
      <name val="Rockwell"/>
      <family val="1"/>
      <scheme val="major"/>
    </font>
    <font>
      <sz val="18"/>
      <color theme="3"/>
      <name val="Rockwell"/>
      <family val="2"/>
      <charset val="134"/>
      <scheme val="major"/>
    </font>
    <font>
      <b/>
      <sz val="15"/>
      <color theme="3"/>
      <name val="Arial"/>
      <family val="2"/>
      <charset val="134"/>
      <scheme val="minor"/>
    </font>
    <font>
      <b/>
      <sz val="13"/>
      <color theme="3"/>
      <name val="Arial"/>
      <family val="2"/>
      <charset val="134"/>
      <scheme val="minor"/>
    </font>
    <font>
      <b/>
      <sz val="11"/>
      <color theme="3"/>
      <name val="Arial"/>
      <family val="2"/>
      <charset val="134"/>
      <scheme val="minor"/>
    </font>
    <font>
      <sz val="11"/>
      <color rgb="FF006100"/>
      <name val="Arial"/>
      <family val="2"/>
      <charset val="134"/>
      <scheme val="minor"/>
    </font>
    <font>
      <sz val="11"/>
      <color rgb="FF9C0006"/>
      <name val="Arial"/>
      <family val="2"/>
      <charset val="134"/>
      <scheme val="minor"/>
    </font>
    <font>
      <sz val="11"/>
      <color rgb="FF9C5700"/>
      <name val="Arial"/>
      <family val="2"/>
      <charset val="134"/>
      <scheme val="minor"/>
    </font>
    <font>
      <sz val="11"/>
      <color rgb="FF3F3F76"/>
      <name val="Arial"/>
      <family val="2"/>
      <charset val="134"/>
      <scheme val="minor"/>
    </font>
    <font>
      <b/>
      <sz val="11"/>
      <color rgb="FF3F3F3F"/>
      <name val="Arial"/>
      <family val="2"/>
      <charset val="134"/>
      <scheme val="minor"/>
    </font>
    <font>
      <b/>
      <sz val="11"/>
      <color rgb="FFFA7D00"/>
      <name val="Arial"/>
      <family val="2"/>
      <charset val="134"/>
      <scheme val="minor"/>
    </font>
    <font>
      <sz val="11"/>
      <color rgb="FFFA7D00"/>
      <name val="Arial"/>
      <family val="2"/>
      <charset val="134"/>
      <scheme val="minor"/>
    </font>
    <font>
      <b/>
      <sz val="11"/>
      <color theme="0"/>
      <name val="Arial"/>
      <family val="2"/>
      <charset val="134"/>
      <scheme val="minor"/>
    </font>
    <font>
      <sz val="11"/>
      <color rgb="FFFF0000"/>
      <name val="Arial"/>
      <family val="2"/>
      <charset val="134"/>
      <scheme val="minor"/>
    </font>
    <font>
      <i/>
      <sz val="11"/>
      <color rgb="FF7F7F7F"/>
      <name val="Arial"/>
      <family val="2"/>
      <charset val="134"/>
      <scheme val="minor"/>
    </font>
    <font>
      <b/>
      <sz val="11"/>
      <color theme="1"/>
      <name val="Arial"/>
      <family val="2"/>
      <charset val="134"/>
      <scheme val="minor"/>
    </font>
    <font>
      <sz val="11"/>
      <color theme="0"/>
      <name val="Arial"/>
      <family val="2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6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9.99786370433668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9">
    <border>
      <left/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6" tint="0.7999816888943144"/>
      </left>
      <right style="thin">
        <color theme="6" tint="0.7999816888943144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6" tint="0.7999816888943144"/>
      </left>
      <right/>
      <top/>
      <bottom/>
      <diagonal/>
    </border>
    <border>
      <left/>
      <right style="thin">
        <color theme="6" tint="0.7999816888943144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4" fontId="2" fillId="0" borderId="0" applyBorder="0">
      <alignment horizontal="left"/>
    </xf>
    <xf numFmtId="0" fontId="10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13" applyNumberFormat="0" applyAlignment="0" applyProtection="0"/>
    <xf numFmtId="0" fontId="18" fillId="12" borderId="14" applyNumberFormat="0" applyAlignment="0" applyProtection="0"/>
    <xf numFmtId="0" fontId="19" fillId="12" borderId="13" applyNumberFormat="0" applyAlignment="0" applyProtection="0"/>
    <xf numFmtId="0" fontId="20" fillId="0" borderId="15" applyNumberFormat="0" applyFill="0" applyAlignment="0" applyProtection="0"/>
    <xf numFmtId="0" fontId="21" fillId="13" borderId="16" applyNumberFormat="0" applyAlignment="0" applyProtection="0"/>
    <xf numFmtId="0" fontId="22" fillId="0" borderId="0" applyNumberFormat="0" applyFill="0" applyBorder="0" applyAlignment="0" applyProtection="0"/>
    <xf numFmtId="0" fontId="3" fillId="14" borderId="17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0" fillId="5" borderId="0" xfId="0" applyFill="1">
      <alignment vertical="center"/>
    </xf>
    <xf numFmtId="0" fontId="6" fillId="2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left"/>
    </xf>
    <xf numFmtId="14" fontId="6" fillId="2" borderId="0" xfId="6" applyFont="1" applyFill="1">
      <alignment horizontal="left"/>
    </xf>
    <xf numFmtId="0" fontId="9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right" vertical="center"/>
    </xf>
    <xf numFmtId="164" fontId="6" fillId="6" borderId="6" xfId="2" applyNumberFormat="1" applyFont="1" applyFill="1" applyBorder="1" applyAlignment="1">
      <alignment horizontal="center" vertical="center"/>
    </xf>
    <xf numFmtId="164" fontId="6" fillId="7" borderId="3" xfId="2" applyNumberFormat="1" applyFont="1" applyFill="1" applyBorder="1" applyAlignment="1">
      <alignment horizontal="center" vertical="center"/>
    </xf>
    <xf numFmtId="164" fontId="6" fillId="6" borderId="3" xfId="2" applyNumberFormat="1" applyFont="1" applyFill="1" applyBorder="1" applyAlignment="1">
      <alignment horizontal="center" vertical="center"/>
    </xf>
    <xf numFmtId="164" fontId="6" fillId="6" borderId="5" xfId="2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center" vertical="center"/>
    </xf>
    <xf numFmtId="165" fontId="6" fillId="0" borderId="4" xfId="1" applyNumberFormat="1" applyFont="1" applyFill="1" applyBorder="1" applyAlignment="1">
      <alignment horizontal="center" vertical="center"/>
    </xf>
  </cellXfs>
  <cellStyles count="48">
    <cellStyle name="20% - Énfasis1" xfId="25" builtinId="30" customBuiltin="1"/>
    <cellStyle name="20% - Énfasis2" xfId="29" builtinId="34" customBuiltin="1"/>
    <cellStyle name="20% - Énfasis3" xfId="33" builtinId="38" customBuiltin="1"/>
    <cellStyle name="20% - Énfasis4" xfId="37" builtinId="42" customBuiltin="1"/>
    <cellStyle name="20% - Énfasis5" xfId="41" builtinId="46" customBuiltin="1"/>
    <cellStyle name="20% - Énfasis6" xfId="45" builtinId="50" customBuiltin="1"/>
    <cellStyle name="40% - Énfasis1" xfId="26" builtinId="31" customBuiltin="1"/>
    <cellStyle name="40% - Énfasis2" xfId="30" builtinId="35" customBuiltin="1"/>
    <cellStyle name="40% - Énfasis3" xfId="34" builtinId="39" customBuiltin="1"/>
    <cellStyle name="40% - Énfasis4" xfId="38" builtinId="43" customBuiltin="1"/>
    <cellStyle name="40% - Énfasis5" xfId="42" builtinId="47" customBuiltin="1"/>
    <cellStyle name="40% - Énfasis6" xfId="46" builtinId="51" customBuiltin="1"/>
    <cellStyle name="60% - Énfasis1" xfId="27" builtinId="32" customBuiltin="1"/>
    <cellStyle name="60% - Énfasis2" xfId="31" builtinId="36" customBuiltin="1"/>
    <cellStyle name="60% - Énfasis3" xfId="35" builtinId="40" customBuiltin="1"/>
    <cellStyle name="60% - Énfasis4" xfId="39" builtinId="44" customBuiltin="1"/>
    <cellStyle name="60% - Énfasis5" xfId="43" builtinId="48" customBuiltin="1"/>
    <cellStyle name="60% - Énfasis6" xfId="47" builtinId="52" customBuiltin="1"/>
    <cellStyle name="Bueno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4" builtinId="29" customBuiltin="1"/>
    <cellStyle name="Énfasis2" xfId="28" builtinId="33" customBuiltin="1"/>
    <cellStyle name="Énfasis3" xfId="32" builtinId="37" customBuiltin="1"/>
    <cellStyle name="Énfasis4" xfId="36" builtinId="41" customBuiltin="1"/>
    <cellStyle name="Énfasis5" xfId="40" builtinId="45" customBuiltin="1"/>
    <cellStyle name="Énfasis6" xfId="44" builtinId="49" customBuiltin="1"/>
    <cellStyle name="Entrada" xfId="15" builtinId="20" customBuiltin="1"/>
    <cellStyle name="Fecha" xfId="6" xr:uid="{00000000-0005-0000-0000-000004000000}"/>
    <cellStyle name="Incorrecto" xfId="13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4" builtinId="28" customBuiltin="1"/>
    <cellStyle name="Normal" xfId="0" builtinId="0" customBuiltin="1"/>
    <cellStyle name="Notas" xfId="21" builtinId="10" customBuiltin="1"/>
    <cellStyle name="Porcentaje" xfId="5" builtinId="5" customBuiltin="1"/>
    <cellStyle name="Salida" xfId="16" builtinId="21" customBuiltin="1"/>
    <cellStyle name="Texto de advertencia" xfId="20" builtinId="11" customBuiltin="1"/>
    <cellStyle name="Texto explicativo" xfId="22" builtinId="53" customBuiltin="1"/>
    <cellStyle name="Título" xfId="7" builtinId="15" customBuiltin="1"/>
    <cellStyle name="Título 2" xfId="9" builtinId="17" customBuiltin="1"/>
    <cellStyle name="Título 3" xfId="10" builtinId="18" customBuiltin="1"/>
    <cellStyle name="Total" xfId="23" builtinId="25" customBuiltin="1"/>
  </cellStyles>
  <dxfs count="15">
    <dxf>
      <font>
        <strike val="0"/>
        <outline val="0"/>
        <shadow val="0"/>
        <u val="none"/>
        <vertAlign val="baseline"/>
        <sz val="12"/>
        <color theme="3"/>
        <name val="Arial"/>
        <family val="2"/>
        <scheme val="minor"/>
      </font>
      <numFmt numFmtId="165" formatCode="#,##0.0_ ;\-#,##0.0\ 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3"/>
        </left>
        <right style="thin">
          <color theme="3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3"/>
        <name val="Arial"/>
        <family val="2"/>
        <scheme val="minor"/>
      </font>
      <numFmt numFmtId="165" formatCode="#,##0.0_ ;\-#,##0.0\ 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theme="3"/>
        </left>
        <right style="thin">
          <color theme="3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3"/>
        <name val="Arial"/>
        <family val="2"/>
        <scheme val="minor"/>
      </font>
      <numFmt numFmtId="164" formatCode="#,##0_ ;\-#,##0\ "/>
      <fill>
        <patternFill patternType="solid">
          <fgColor indexed="64"/>
          <bgColor theme="6" tint="0.5999938962981048"/>
        </patternFill>
      </fill>
      <alignment horizontal="center" textRotation="0" indent="0" justifyLastLine="0" shrinkToFit="0" readingOrder="0"/>
      <border diagonalUp="0" diagonalDown="0">
        <left style="thin">
          <color theme="6" tint="0.7999816888943144"/>
        </left>
        <right style="thin">
          <color theme="3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3"/>
        <name val="Arial"/>
        <family val="2"/>
        <scheme val="minor"/>
      </font>
      <numFmt numFmtId="164" formatCode="#,##0_ ;\-#,##0\ "/>
      <fill>
        <patternFill patternType="solid">
          <fgColor indexed="64"/>
          <bgColor theme="4"/>
        </patternFill>
      </fill>
      <alignment horizontal="center" textRotation="0" indent="0" justifyLastLine="0" shrinkToFit="0" readingOrder="0"/>
      <border diagonalUp="0" diagonalDown="0">
        <left style="thin">
          <color theme="6" tint="0.7999816888943144"/>
        </left>
        <right style="thin">
          <color theme="6" tint="0.799981688894314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3"/>
        <name val="Arial"/>
        <family val="2"/>
        <scheme val="minor"/>
      </font>
      <numFmt numFmtId="164" formatCode="#,##0_ ;\-#,##0\ "/>
      <fill>
        <patternFill patternType="solid">
          <fgColor indexed="64"/>
          <bgColor theme="6" tint="0.5999938962981048"/>
        </patternFill>
      </fill>
      <alignment horizontal="center" textRotation="0" indent="0" justifyLastLine="0" shrinkToFit="0" readingOrder="0"/>
      <border diagonalUp="0" diagonalDown="0">
        <left style="thin">
          <color theme="6" tint="0.7999816888943144"/>
        </left>
        <right style="thin">
          <color theme="6" tint="0.799981688894314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3"/>
        <name val="Arial"/>
        <family val="2"/>
        <scheme val="minor"/>
      </font>
      <numFmt numFmtId="164" formatCode="#,##0_ ;\-#,##0\ "/>
      <fill>
        <patternFill patternType="solid">
          <fgColor indexed="64"/>
          <bgColor theme="4"/>
        </patternFill>
      </fill>
      <alignment horizontal="center" textRotation="0" indent="0" justifyLastLine="0" shrinkToFit="0" readingOrder="0"/>
      <border diagonalUp="0" diagonalDown="0">
        <left style="thin">
          <color theme="6" tint="0.7999816888943144"/>
        </left>
        <right style="thin">
          <color theme="6" tint="0.799981688894314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3"/>
        <name val="Arial"/>
        <family val="2"/>
        <scheme val="minor"/>
      </font>
      <numFmt numFmtId="164" formatCode="#,##0_ ;\-#,##0\ "/>
      <fill>
        <patternFill patternType="solid">
          <fgColor indexed="64"/>
          <bgColor theme="6" tint="0.5999938962981048"/>
        </patternFill>
      </fill>
      <alignment horizontal="center" textRotation="0" indent="0" justifyLastLine="0" shrinkToFit="0" readingOrder="0"/>
      <border diagonalUp="0" diagonalDown="0">
        <left style="thin">
          <color theme="3"/>
        </left>
        <right style="thin">
          <color theme="6" tint="0.799981688894314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3"/>
        <name val="Arial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family val="2"/>
        <scheme val="minor"/>
      </font>
      <fill>
        <patternFill patternType="solid">
          <fgColor indexed="64"/>
          <bgColor theme="6" tint="0.7999816888943144"/>
        </patternFill>
      </fill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6" tint="0.7999816888943144"/>
        <name val="Rockwell"/>
        <family val="1"/>
        <scheme val="maj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ill>
        <patternFill patternType="darkDown">
          <fgColor theme="6" tint="0.5999633777886288"/>
        </patternFill>
      </fill>
    </dxf>
    <dxf>
      <font>
        <color theme="3"/>
      </font>
      <fill>
        <patternFill>
          <bgColor theme="4"/>
        </patternFill>
      </fill>
    </dxf>
    <dxf>
      <font>
        <color theme="3"/>
      </font>
      <fill>
        <patternFill patternType="solid">
          <fgColor theme="6" tint="0.7999816888943144"/>
          <bgColor theme="6" tint="0.7999511703848384"/>
        </patternFill>
      </fill>
    </dxf>
    <dxf>
      <font>
        <color theme="0"/>
      </font>
      <fill>
        <patternFill>
          <fgColor theme="3"/>
          <bgColor theme="3"/>
        </patternFill>
      </fill>
    </dxf>
    <dxf>
      <font>
        <color auto="1"/>
      </font>
      <fill>
        <patternFill>
          <bgColor theme="6" tint="0.799981688894314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horizontal style="thin">
          <color theme="3"/>
        </horizontal>
      </border>
    </dxf>
  </dxfs>
  <tableStyles count="2" defaultTableStyle="TableStyleMedium2" defaultPivotStyle="PivotStyleLight16">
    <tableStyle name="Estilo de tabla 1" pivot="0" count="4" xr9:uid="{BD27CED6-6DC7-CD4F-A1CE-098D7BD8F42F}">
      <tableStyleElement type="wholeTable" dxfId="14"/>
      <tableStyleElement type="headerRow" dxfId="13"/>
      <tableStyleElement type="firstRowStripe" dxfId="12"/>
      <tableStyleElement type="secondRowStripe" dxfId="11"/>
    </tableStyle>
    <tableStyle name="Estilo de tabla 2" pivot="0" count="1" xr9:uid="{98B85C97-C3EB-8D43-B93E-91F262B40358}">
      <tableStyleElement type="wholeTabl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7EBF5"/>
      <rgbColor rgb="00CCFFFF"/>
      <rgbColor rgb="00660066"/>
      <rgbColor rgb="00FF8080"/>
      <rgbColor rgb="000066CC"/>
      <rgbColor rgb="00CCCCFF"/>
      <rgbColor rgb="00000080"/>
      <rgbColor rgb="00FF00FF"/>
      <rgbColor rgb="00FFFFCC"/>
      <rgbColor rgb="0000FFFF"/>
      <rgbColor rgb="00800080"/>
      <rgbColor rgb="00800000"/>
      <rgbColor rgb="00008080"/>
      <rgbColor rgb="003366CC"/>
      <rgbColor rgb="0000CCFF"/>
      <rgbColor rgb="00CCFFFF"/>
      <rgbColor rgb="00CCFFCC"/>
      <rgbColor rgb="00FFFF99"/>
      <rgbColor rgb="0099CCFF"/>
      <rgbColor rgb="00FF99CC"/>
      <rgbColor rgb="00CC99FF"/>
      <rgbColor rgb="00CEDEC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chartsheet" Target="/xl/chartsheets/sheet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harts/_rels/chart11.xml.rels>&#65279;<?xml version="1.0" encoding="utf-8"?><Relationships xmlns="http://schemas.openxmlformats.org/package/2006/relationships"><Relationship Type="http://schemas.openxmlformats.org/officeDocument/2006/relationships/chartUserShapes" Target="/xl/drawings/drawing2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/>
                </a:solidFill>
                <a:latin typeface="+mj-lt"/>
              </a:defRPr>
            </a:pPr>
            <a:r>
              <a:rPr lang="en-US" sz="2400">
                <a:solidFill>
                  <a:schemeClr val="tx2"/>
                </a:solidFill>
                <a:latin typeface="+mj-lt"/>
              </a:rPr>
              <a:t>Media diaria de imperfecciones con promedio de la muestra</a:t>
            </a:r>
          </a:p>
        </c:rich>
      </c:tx>
      <c:layout>
        <c:manualLayout>
          <c:xMode val="edge"/>
          <c:yMode val="edge"/>
          <c:x val="0.11765459317585301"/>
          <c:y val="3.916370747774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22908874135831062"/>
          <c:w val="0.86792452830188693"/>
          <c:h val="0.69059938586108105"/>
        </c:manualLayout>
      </c:layout>
      <c:lineChart>
        <c:grouping val="standard"/>
        <c:varyColors val="0"/>
        <c:ser>
          <c:idx val="0"/>
          <c:order val="0"/>
          <c:tx>
            <c:v>Media diaria de imperfecciones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chemeClr val="tx2"/>
                </a:solidFill>
                <a:prstDash val="solid"/>
              </a:ln>
            </c:spPr>
          </c:marker>
          <c:cat>
            <c:numRef>
              <c:f>'Imperfecciones de fabricación'!$C$13:$C$96</c:f>
              <c:numCache>
                <c:formatCode>m/d/yyyy</c:formatCode>
                <c:ptCount val="84"/>
                <c:pt idx="0">
                  <c:v>45027</c:v>
                </c:pt>
                <c:pt idx="1">
                  <c:v>45028</c:v>
                </c:pt>
                <c:pt idx="2">
                  <c:v>45029</c:v>
                </c:pt>
                <c:pt idx="3">
                  <c:v>45030</c:v>
                </c:pt>
                <c:pt idx="4">
                  <c:v>45031</c:v>
                </c:pt>
                <c:pt idx="5">
                  <c:v>45032</c:v>
                </c:pt>
                <c:pt idx="6">
                  <c:v>45033</c:v>
                </c:pt>
                <c:pt idx="7">
                  <c:v>45034</c:v>
                </c:pt>
                <c:pt idx="8">
                  <c:v>45035</c:v>
                </c:pt>
                <c:pt idx="9">
                  <c:v>45036</c:v>
                </c:pt>
                <c:pt idx="10">
                  <c:v>45037</c:v>
                </c:pt>
                <c:pt idx="11">
                  <c:v>45038</c:v>
                </c:pt>
                <c:pt idx="12">
                  <c:v>45039</c:v>
                </c:pt>
                <c:pt idx="13">
                  <c:v>45040</c:v>
                </c:pt>
                <c:pt idx="14">
                  <c:v>45041</c:v>
                </c:pt>
                <c:pt idx="15">
                  <c:v>45043</c:v>
                </c:pt>
                <c:pt idx="16">
                  <c:v>45045</c:v>
                </c:pt>
                <c:pt idx="17">
                  <c:v>45047</c:v>
                </c:pt>
              </c:numCache>
            </c:numRef>
          </c:cat>
          <c:val>
            <c:numRef>
              <c:f>'Imperfecciones de fabricación'!$I$13:$I$96</c:f>
              <c:numCache>
                <c:formatCode>#,##0.0_ ;\-#,##0.0\ </c:formatCode>
                <c:ptCount val="84"/>
                <c:pt idx="0">
                  <c:v>2.8</c:v>
                </c:pt>
                <c:pt idx="1">
                  <c:v>2</c:v>
                </c:pt>
                <c:pt idx="2">
                  <c:v>2.4</c:v>
                </c:pt>
                <c:pt idx="3">
                  <c:v>4.2</c:v>
                </c:pt>
                <c:pt idx="4">
                  <c:v>1.4</c:v>
                </c:pt>
                <c:pt idx="5">
                  <c:v>2.8</c:v>
                </c:pt>
                <c:pt idx="6">
                  <c:v>3.8</c:v>
                </c:pt>
                <c:pt idx="7">
                  <c:v>3.4</c:v>
                </c:pt>
                <c:pt idx="8">
                  <c:v>2.6</c:v>
                </c:pt>
                <c:pt idx="9">
                  <c:v>3.2</c:v>
                </c:pt>
                <c:pt idx="10">
                  <c:v>2.2000000000000002</c:v>
                </c:pt>
                <c:pt idx="11">
                  <c:v>1.6</c:v>
                </c:pt>
                <c:pt idx="12">
                  <c:v>1.4</c:v>
                </c:pt>
                <c:pt idx="13">
                  <c:v>1.4</c:v>
                </c:pt>
                <c:pt idx="14">
                  <c:v>2.4</c:v>
                </c:pt>
                <c:pt idx="15">
                  <c:v>1.6</c:v>
                </c:pt>
                <c:pt idx="16">
                  <c:v>2.6</c:v>
                </c:pt>
                <c:pt idx="17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1-4FA4-86FB-85B257B818A0}"/>
            </c:ext>
          </c:extLst>
        </c:ser>
        <c:ser>
          <c:idx val="1"/>
          <c:order val="1"/>
          <c:tx>
            <c:v>Promedio de la muestra</c:v>
          </c:tx>
          <c:spPr>
            <a:ln w="381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'Imperfecciones de fabricación'!$C$13:$C$96</c:f>
              <c:numCache>
                <c:formatCode>m/d/yyyy</c:formatCode>
                <c:ptCount val="84"/>
                <c:pt idx="0">
                  <c:v>45027</c:v>
                </c:pt>
                <c:pt idx="1">
                  <c:v>45028</c:v>
                </c:pt>
                <c:pt idx="2">
                  <c:v>45029</c:v>
                </c:pt>
                <c:pt idx="3">
                  <c:v>45030</c:v>
                </c:pt>
                <c:pt idx="4">
                  <c:v>45031</c:v>
                </c:pt>
                <c:pt idx="5">
                  <c:v>45032</c:v>
                </c:pt>
                <c:pt idx="6">
                  <c:v>45033</c:v>
                </c:pt>
                <c:pt idx="7">
                  <c:v>45034</c:v>
                </c:pt>
                <c:pt idx="8">
                  <c:v>45035</c:v>
                </c:pt>
                <c:pt idx="9">
                  <c:v>45036</c:v>
                </c:pt>
                <c:pt idx="10">
                  <c:v>45037</c:v>
                </c:pt>
                <c:pt idx="11">
                  <c:v>45038</c:v>
                </c:pt>
                <c:pt idx="12">
                  <c:v>45039</c:v>
                </c:pt>
                <c:pt idx="13">
                  <c:v>45040</c:v>
                </c:pt>
                <c:pt idx="14">
                  <c:v>45041</c:v>
                </c:pt>
                <c:pt idx="15">
                  <c:v>45043</c:v>
                </c:pt>
                <c:pt idx="16">
                  <c:v>45045</c:v>
                </c:pt>
                <c:pt idx="17">
                  <c:v>45047</c:v>
                </c:pt>
              </c:numCache>
            </c:numRef>
          </c:cat>
          <c:val>
            <c:numRef>
              <c:f>'Imperfecciones de fabricación'!$J$13:$J$34</c:f>
              <c:numCache>
                <c:formatCode>#,##0.0_ ;\-#,##0.0\ </c:formatCode>
                <c:ptCount val="22"/>
                <c:pt idx="0">
                  <c:v>2.4555555555555553</c:v>
                </c:pt>
                <c:pt idx="1">
                  <c:v>2.4555555555555553</c:v>
                </c:pt>
                <c:pt idx="2">
                  <c:v>2.4555555555555553</c:v>
                </c:pt>
                <c:pt idx="3">
                  <c:v>2.4555555555555553</c:v>
                </c:pt>
                <c:pt idx="4">
                  <c:v>2.4555555555555553</c:v>
                </c:pt>
                <c:pt idx="5">
                  <c:v>2.4555555555555553</c:v>
                </c:pt>
                <c:pt idx="6">
                  <c:v>2.4555555555555553</c:v>
                </c:pt>
                <c:pt idx="7">
                  <c:v>2.4555555555555553</c:v>
                </c:pt>
                <c:pt idx="8">
                  <c:v>2.4555555555555553</c:v>
                </c:pt>
                <c:pt idx="9">
                  <c:v>2.4555555555555553</c:v>
                </c:pt>
                <c:pt idx="10">
                  <c:v>2.4555555555555553</c:v>
                </c:pt>
                <c:pt idx="11">
                  <c:v>2.4555555555555553</c:v>
                </c:pt>
                <c:pt idx="12">
                  <c:v>2.4555555555555553</c:v>
                </c:pt>
                <c:pt idx="13">
                  <c:v>2.4555555555555553</c:v>
                </c:pt>
                <c:pt idx="14">
                  <c:v>2.4555555555555553</c:v>
                </c:pt>
                <c:pt idx="15">
                  <c:v>2.4555555555555553</c:v>
                </c:pt>
                <c:pt idx="16">
                  <c:v>2.4555555555555553</c:v>
                </c:pt>
                <c:pt idx="17">
                  <c:v>2.4555555555555553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A1-4FA4-86FB-85B257B81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7936"/>
        <c:axId val="58009856"/>
      </c:lineChart>
      <c:dateAx>
        <c:axId val="58007936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200">
                <a:solidFill>
                  <a:schemeClr val="tx2"/>
                </a:solidFill>
                <a:latin typeface="+mn-lt"/>
              </a:defRPr>
            </a:pPr>
            <a:endParaRPr lang="es-ES"/>
          </a:p>
        </c:txPr>
        <c:crossAx val="58009856"/>
        <c:crosses val="autoZero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5800985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4">
                  <a:alpha val="0"/>
                </a:schemeClr>
              </a:solidFill>
              <a:prstDash val="solid"/>
            </a:ln>
          </c:spPr>
        </c:majorGridlines>
        <c:numFmt formatCode="#,##0.0_ ;\-#,##0.0\ 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200" b="0">
                <a:solidFill>
                  <a:schemeClr val="tx2"/>
                </a:solidFill>
                <a:latin typeface="+mn-lt"/>
              </a:defRPr>
            </a:pPr>
            <a:endParaRPr lang="es-ES"/>
          </a:p>
        </c:txPr>
        <c:crossAx val="58007936"/>
        <c:crosses val="autoZero"/>
        <c:crossBetween val="between"/>
      </c:valAx>
      <c:spPr>
        <a:solidFill>
          <a:schemeClr val="accent3">
            <a:lumMod val="20000"/>
            <a:lumOff val="80000"/>
            <a:alpha val="0"/>
          </a:schemeClr>
        </a:solidFill>
        <a:ln w="12700">
          <a:solidFill>
            <a:schemeClr val="accent1">
              <a:lumMod val="50000"/>
              <a:alpha val="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553105861767279E-2"/>
          <c:y val="0.12566363028150895"/>
          <c:w val="0.95697287839020106"/>
          <c:h val="5.8727569331158254E-2"/>
        </c:manualLayout>
      </c:layout>
      <c:overlay val="0"/>
      <c:spPr>
        <a:solidFill>
          <a:schemeClr val="accent3">
            <a:lumMod val="20000"/>
            <a:lumOff val="80000"/>
          </a:schemeClr>
        </a:solidFill>
        <a:ln w="25400">
          <a:noFill/>
        </a:ln>
      </c:spPr>
      <c:txPr>
        <a:bodyPr/>
        <a:lstStyle/>
        <a:p>
          <a:pPr>
            <a:defRPr sz="1200">
              <a:solidFill>
                <a:schemeClr val="tx2"/>
              </a:solidFill>
              <a:latin typeface="+mj-lt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>
      <a:solidFill>
        <a:schemeClr val="accent3">
          <a:lumMod val="20000"/>
          <a:lumOff val="80000"/>
        </a:schemeClr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Tahoma"/>
          <a:cs typeface="Tahoma"/>
        </a:defRPr>
      </a:pPr>
      <a:endParaRPr lang="es-ES"/>
    </a:p>
  </c:txPr>
  <c:userShapes r:id="rId1"/>
</c:chartSpace>
</file>

<file path=xl/chart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/Relationships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6" tint="0.5999938962981048"/>
  </sheetPr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591175"/>
    <xdr:graphicFrame macro="">
      <xdr:nvGraphicFramePr>
        <xdr:cNvPr id="2" name="Gráfico 1" descr="Gráfico de líneas con marcadores que muestran la media diaria de imperfecciones con la media de muestr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0.5205</cdr:x>
      <cdr:y>0.41075</cdr:y>
    </cdr:from>
    <cdr:to>
      <cdr:x>0.53025</cdr:x>
      <cdr:y>0.44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6944" y="2398297"/>
          <a:ext cx="83675" cy="170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rtlCol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</a:p>
      </cdr:txBody>
    </cdr:sp>
  </cdr:relSizeAnchor>
</c:userShape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atos" displayName="Datos" ref="C12:J30" totalsRowShown="0" headerRowDxfId="9" dataDxfId="8">
  <autoFilter ref="C12:J30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Fecha" dataDxfId="7" dataCellStyle="Normal"/>
    <tableColumn id="2" xr3:uid="{00000000-0010-0000-0000-000002000000}" name="Muestra 1" dataDxfId="6"/>
    <tableColumn id="3" xr3:uid="{00000000-0010-0000-0000-000003000000}" name="Muestra 2" dataDxfId="5"/>
    <tableColumn id="4" xr3:uid="{00000000-0010-0000-0000-000004000000}" name="Muestra 3" dataDxfId="4"/>
    <tableColumn id="5" xr3:uid="{00000000-0010-0000-0000-000005000000}" name="Muestra 4" dataDxfId="3"/>
    <tableColumn id="6" xr3:uid="{00000000-0010-0000-0000-000006000000}" name="Muestra 5" dataDxfId="2"/>
    <tableColumn id="7" xr3:uid="{00000000-0010-0000-0000-000007000000}" name="Promedio" dataDxfId="1">
      <calculatedColumnFormula>AVERAGE(D13:H13)</calculatedColumnFormula>
    </tableColumn>
    <tableColumn id="8" xr3:uid="{00000000-0010-0000-0000-000008000000}" name="Promedio de muestra (media de todos los promedios)" dataDxfId="0">
      <calculatedColumnFormula>AVERAGE($I$13:$I$30)</calculatedColumnFormula>
    </tableColumn>
  </tableColumns>
  <tableStyleInfo name="Estilo de tabla 1" showFirstColumn="0" showLastColumn="0" showRowStripes="1" showColumnStripes="0"/>
  <extLst>
    <ext xmlns:x14="http://schemas.microsoft.com/office/spreadsheetml/2009/9/main" uri="{504A1905-F514-4f6f-8877-14C23A59335A}">
      <x14:table altTextSummary="Escriba la fecha y el número de imperfecciones para los ejemplos de esta tabla. La media y media de muestra se calculan automáticamente"/>
    </ext>
  </extLst>
</table>
</file>

<file path=xl/theme/theme11.xml><?xml version="1.0" encoding="utf-8"?>
<a:theme xmlns:a="http://schemas.openxmlformats.org/drawingml/2006/main" name="Office Theme">
  <a:themeElements>
    <a:clrScheme name="Geo svg inspo">
      <a:dk1>
        <a:srgbClr val="000000"/>
      </a:dk1>
      <a:lt1>
        <a:srgbClr val="FFFFFF"/>
      </a:lt1>
      <a:dk2>
        <a:srgbClr val="135679"/>
      </a:dk2>
      <a:lt2>
        <a:srgbClr val="E7E6E6"/>
      </a:lt2>
      <a:accent1>
        <a:srgbClr val="FEE8C1"/>
      </a:accent1>
      <a:accent2>
        <a:srgbClr val="FF723A"/>
      </a:accent2>
      <a:accent3>
        <a:srgbClr val="FFAB37"/>
      </a:accent3>
      <a:accent4>
        <a:srgbClr val="056E87"/>
      </a:accent4>
      <a:accent5>
        <a:srgbClr val="00979D"/>
      </a:accent5>
      <a:accent6>
        <a:srgbClr val="DC4B38"/>
      </a:accent6>
      <a:hlink>
        <a:srgbClr val="0563C1"/>
      </a:hlink>
      <a:folHlink>
        <a:srgbClr val="954F72"/>
      </a:folHlink>
    </a:clrScheme>
    <a:fontScheme name="Custom 58">
      <a:majorFont>
        <a:latin typeface="Rockwel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2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K31"/>
  <sheetViews>
    <sheetView showGridLines="0" tabSelected="1" zoomScaleNormal="100" workbookViewId="0"/>
  </sheetViews>
  <sheetFormatPr baseColWidth="10" defaultColWidth="8.75" defaultRowHeight="30" customHeight="1"/>
  <cols>
    <col min="1" max="1" width="2.5" customWidth="1"/>
    <col min="2" max="2" width="5" customWidth="1"/>
    <col min="3" max="10" width="21.75" customWidth="1"/>
    <col min="11" max="11" width="5" customWidth="1"/>
    <col min="12" max="12" width="2.5" customWidth="1"/>
  </cols>
  <sheetData>
    <row r="1" spans="2:11" s="3" customFormat="1" ht="14.25"/>
    <row r="2" spans="2:11" ht="30" customHeight="1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ht="18" customHeight="1">
      <c r="B3" s="2"/>
      <c r="C3" s="15" t="s">
        <v>0</v>
      </c>
      <c r="D3" s="16"/>
      <c r="E3" s="16"/>
      <c r="F3" s="16"/>
      <c r="G3" s="16"/>
      <c r="H3" s="17" t="s">
        <v>7</v>
      </c>
      <c r="I3" s="17"/>
      <c r="J3" s="4" t="s">
        <v>16</v>
      </c>
      <c r="K3" s="2"/>
    </row>
    <row r="4" spans="2:11" ht="18" customHeight="1">
      <c r="B4" s="2"/>
      <c r="C4" s="16"/>
      <c r="D4" s="16"/>
      <c r="E4" s="16"/>
      <c r="F4" s="16"/>
      <c r="G4" s="16"/>
      <c r="H4" s="17" t="s">
        <v>8</v>
      </c>
      <c r="I4" s="17"/>
      <c r="J4" s="5">
        <f ca="1">TODAY()</f>
        <v>45057</v>
      </c>
      <c r="K4" s="2"/>
    </row>
    <row r="5" spans="2:11" ht="18" customHeight="1">
      <c r="B5" s="2"/>
      <c r="C5" s="16"/>
      <c r="D5" s="16"/>
      <c r="E5" s="16"/>
      <c r="F5" s="16"/>
      <c r="G5" s="16"/>
      <c r="H5" s="17" t="s">
        <v>9</v>
      </c>
      <c r="I5" s="17"/>
      <c r="J5" s="4" t="s">
        <v>17</v>
      </c>
      <c r="K5" s="2"/>
    </row>
    <row r="6" spans="2:11" ht="18" customHeight="1">
      <c r="B6" s="2"/>
      <c r="C6" s="16"/>
      <c r="D6" s="16"/>
      <c r="E6" s="16"/>
      <c r="F6" s="16"/>
      <c r="G6" s="16"/>
      <c r="H6" s="17" t="s">
        <v>10</v>
      </c>
      <c r="I6" s="17"/>
      <c r="J6" s="4" t="s">
        <v>18</v>
      </c>
      <c r="K6" s="2"/>
    </row>
    <row r="7" spans="2:11" ht="18" customHeight="1">
      <c r="B7" s="2"/>
      <c r="C7" s="16"/>
      <c r="D7" s="16"/>
      <c r="E7" s="16"/>
      <c r="F7" s="16"/>
      <c r="G7" s="16"/>
      <c r="H7" s="17" t="s">
        <v>11</v>
      </c>
      <c r="I7" s="17"/>
      <c r="J7" s="4">
        <v>78910</v>
      </c>
      <c r="K7" s="2"/>
    </row>
    <row r="8" spans="2:11" ht="18" customHeight="1">
      <c r="B8" s="2"/>
      <c r="C8" s="16"/>
      <c r="D8" s="16"/>
      <c r="E8" s="16"/>
      <c r="F8" s="16"/>
      <c r="G8" s="16"/>
      <c r="H8" s="17" t="s">
        <v>12</v>
      </c>
      <c r="I8" s="17"/>
      <c r="J8" s="6">
        <f ca="1">TODAY()-30</f>
        <v>45027</v>
      </c>
      <c r="K8" s="2"/>
    </row>
    <row r="9" spans="2:11" ht="18" customHeight="1">
      <c r="B9" s="2"/>
      <c r="C9" s="16"/>
      <c r="D9" s="16"/>
      <c r="E9" s="16"/>
      <c r="F9" s="16"/>
      <c r="G9" s="16"/>
      <c r="H9" s="17" t="s">
        <v>13</v>
      </c>
      <c r="I9" s="17"/>
      <c r="J9" s="6">
        <f ca="1">TODAY()</f>
        <v>45057</v>
      </c>
      <c r="K9" s="2"/>
    </row>
    <row r="10" spans="2:11" ht="28.9" customHeight="1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2:11" ht="25.9" customHeight="1">
      <c r="B11" s="1"/>
      <c r="C11" s="1"/>
      <c r="D11" s="12" t="s">
        <v>2</v>
      </c>
      <c r="E11" s="13"/>
      <c r="F11" s="13"/>
      <c r="G11" s="13"/>
      <c r="H11" s="14"/>
      <c r="I11" s="1"/>
      <c r="J11" s="1"/>
      <c r="K11" s="1"/>
    </row>
    <row r="12" spans="2:11" ht="58.15" customHeight="1">
      <c r="B12" s="1"/>
      <c r="C12" s="7" t="s">
        <v>1</v>
      </c>
      <c r="D12" s="8" t="s">
        <v>3</v>
      </c>
      <c r="E12" s="9" t="s">
        <v>4</v>
      </c>
      <c r="F12" s="9" t="s">
        <v>5</v>
      </c>
      <c r="G12" s="9" t="s">
        <v>6</v>
      </c>
      <c r="H12" s="10" t="s">
        <v>14</v>
      </c>
      <c r="I12" s="9" t="s">
        <v>15</v>
      </c>
      <c r="J12" s="9" t="s">
        <v>19</v>
      </c>
      <c r="K12" s="1"/>
    </row>
    <row r="13" spans="2:11" ht="30" customHeight="1">
      <c r="B13" s="1"/>
      <c r="C13" s="11">
        <f ca="1">J8</f>
        <v>45027</v>
      </c>
      <c r="D13" s="18">
        <v>0</v>
      </c>
      <c r="E13" s="19">
        <v>3</v>
      </c>
      <c r="F13" s="20">
        <v>2</v>
      </c>
      <c r="G13" s="19">
        <v>5</v>
      </c>
      <c r="H13" s="21">
        <v>4</v>
      </c>
      <c r="I13" s="22">
        <f>AVERAGE(D13:H13)</f>
        <v>2.8</v>
      </c>
      <c r="J13" s="23">
        <f>AVERAGE($I$13:$I$30)</f>
        <v>2.4555555555555553</v>
      </c>
      <c r="K13" s="1"/>
    </row>
    <row r="14" spans="2:11" ht="30" customHeight="1">
      <c r="B14" s="1"/>
      <c r="C14" s="11">
        <f ca="1">C13+1</f>
        <v>45028</v>
      </c>
      <c r="D14" s="18">
        <v>2</v>
      </c>
      <c r="E14" s="19">
        <v>3</v>
      </c>
      <c r="F14" s="20">
        <v>1</v>
      </c>
      <c r="G14" s="19">
        <v>3</v>
      </c>
      <c r="H14" s="21">
        <v>1</v>
      </c>
      <c r="I14" s="22">
        <f t="shared" ref="I14:I29" si="0">AVERAGE(D14:H14)</f>
        <v>2</v>
      </c>
      <c r="J14" s="23">
        <f>AVERAGE($I$13:$I$30)</f>
        <v>2.4555555555555553</v>
      </c>
      <c r="K14" s="1"/>
    </row>
    <row r="15" spans="2:11" ht="30" customHeight="1">
      <c r="B15" s="1"/>
      <c r="C15" s="11">
        <f t="shared" ref="C15:C27" ca="1" si="1">C14+1</f>
        <v>45029</v>
      </c>
      <c r="D15" s="18">
        <v>3</v>
      </c>
      <c r="E15" s="19">
        <v>4</v>
      </c>
      <c r="F15" s="20">
        <v>2</v>
      </c>
      <c r="G15" s="19">
        <v>3</v>
      </c>
      <c r="H15" s="21">
        <v>0</v>
      </c>
      <c r="I15" s="22">
        <f t="shared" si="0"/>
        <v>2.4</v>
      </c>
      <c r="J15" s="23">
        <f>AVERAGE($I$13:$I$30)</f>
        <v>2.4555555555555553</v>
      </c>
      <c r="K15" s="1"/>
    </row>
    <row r="16" spans="2:11" ht="30" customHeight="1">
      <c r="B16" s="1"/>
      <c r="C16" s="11">
        <f ca="1">C15+1</f>
        <v>45030</v>
      </c>
      <c r="D16" s="18">
        <v>5</v>
      </c>
      <c r="E16" s="19">
        <v>5</v>
      </c>
      <c r="F16" s="20">
        <v>4</v>
      </c>
      <c r="G16" s="19">
        <v>2</v>
      </c>
      <c r="H16" s="21">
        <v>5</v>
      </c>
      <c r="I16" s="22">
        <f t="shared" si="0"/>
        <v>4.2</v>
      </c>
      <c r="J16" s="23">
        <f>AVERAGE($I$13:$I$30)</f>
        <v>2.4555555555555553</v>
      </c>
      <c r="K16" s="1"/>
    </row>
    <row r="17" spans="2:11" ht="30" customHeight="1">
      <c r="B17" s="1"/>
      <c r="C17" s="11">
        <f t="shared" ca="1" si="1"/>
        <v>45031</v>
      </c>
      <c r="D17" s="18">
        <v>2</v>
      </c>
      <c r="E17" s="19">
        <v>0</v>
      </c>
      <c r="F17" s="20">
        <v>2</v>
      </c>
      <c r="G17" s="19">
        <v>1</v>
      </c>
      <c r="H17" s="21">
        <v>2</v>
      </c>
      <c r="I17" s="22">
        <f t="shared" si="0"/>
        <v>1.4</v>
      </c>
      <c r="J17" s="23">
        <f>AVERAGE($I$13:$I$30)</f>
        <v>2.4555555555555553</v>
      </c>
      <c r="K17" s="1"/>
    </row>
    <row r="18" spans="2:11" ht="30" customHeight="1">
      <c r="B18" s="1"/>
      <c r="C18" s="11">
        <f t="shared" ca="1" si="1"/>
        <v>45032</v>
      </c>
      <c r="D18" s="18">
        <v>4</v>
      </c>
      <c r="E18" s="19">
        <v>3</v>
      </c>
      <c r="F18" s="20">
        <v>4</v>
      </c>
      <c r="G18" s="19">
        <v>0</v>
      </c>
      <c r="H18" s="21">
        <v>3</v>
      </c>
      <c r="I18" s="22">
        <f t="shared" si="0"/>
        <v>2.8</v>
      </c>
      <c r="J18" s="23">
        <f>AVERAGE($I$13:$I$30)</f>
        <v>2.4555555555555553</v>
      </c>
      <c r="K18" s="1"/>
    </row>
    <row r="19" spans="2:11" ht="30" customHeight="1">
      <c r="B19" s="1"/>
      <c r="C19" s="11">
        <f t="shared" ca="1" si="1"/>
        <v>45033</v>
      </c>
      <c r="D19" s="18">
        <v>3</v>
      </c>
      <c r="E19" s="19">
        <v>5</v>
      </c>
      <c r="F19" s="20">
        <v>4</v>
      </c>
      <c r="G19" s="19">
        <v>4</v>
      </c>
      <c r="H19" s="21">
        <v>3</v>
      </c>
      <c r="I19" s="22">
        <f t="shared" si="0"/>
        <v>3.8</v>
      </c>
      <c r="J19" s="23">
        <f>AVERAGE($I$13:$I$30)</f>
        <v>2.4555555555555553</v>
      </c>
      <c r="K19" s="1"/>
    </row>
    <row r="20" spans="2:11" ht="30" customHeight="1">
      <c r="B20" s="1"/>
      <c r="C20" s="11">
        <f ca="1">C19+1</f>
        <v>45034</v>
      </c>
      <c r="D20" s="18">
        <v>3</v>
      </c>
      <c r="E20" s="19">
        <v>1</v>
      </c>
      <c r="F20" s="20">
        <v>3</v>
      </c>
      <c r="G20" s="19">
        <v>5</v>
      </c>
      <c r="H20" s="21">
        <v>5</v>
      </c>
      <c r="I20" s="22">
        <f t="shared" si="0"/>
        <v>3.4</v>
      </c>
      <c r="J20" s="23">
        <f>AVERAGE($I$13:$I$30)</f>
        <v>2.4555555555555553</v>
      </c>
      <c r="K20" s="1"/>
    </row>
    <row r="21" spans="2:11" ht="30" customHeight="1">
      <c r="B21" s="1"/>
      <c r="C21" s="11">
        <f t="shared" ca="1" si="1"/>
        <v>45035</v>
      </c>
      <c r="D21" s="18">
        <v>1</v>
      </c>
      <c r="E21" s="19">
        <v>3</v>
      </c>
      <c r="F21" s="20">
        <v>1</v>
      </c>
      <c r="G21" s="19">
        <v>4</v>
      </c>
      <c r="H21" s="21">
        <v>4</v>
      </c>
      <c r="I21" s="22">
        <f t="shared" si="0"/>
        <v>2.6</v>
      </c>
      <c r="J21" s="23">
        <f>AVERAGE($I$13:$I$30)</f>
        <v>2.4555555555555553</v>
      </c>
      <c r="K21" s="1"/>
    </row>
    <row r="22" spans="2:11" ht="30" customHeight="1">
      <c r="B22" s="1"/>
      <c r="C22" s="11">
        <f t="shared" ca="1" si="1"/>
        <v>45036</v>
      </c>
      <c r="D22" s="18">
        <v>0</v>
      </c>
      <c r="E22" s="19">
        <v>4</v>
      </c>
      <c r="F22" s="20">
        <v>4</v>
      </c>
      <c r="G22" s="19">
        <v>3</v>
      </c>
      <c r="H22" s="21">
        <v>5</v>
      </c>
      <c r="I22" s="22">
        <f t="shared" si="0"/>
        <v>3.2</v>
      </c>
      <c r="J22" s="23">
        <f>AVERAGE($I$13:$I$30)</f>
        <v>2.4555555555555553</v>
      </c>
      <c r="K22" s="1"/>
    </row>
    <row r="23" spans="2:11" ht="30" customHeight="1">
      <c r="B23" s="1"/>
      <c r="C23" s="11">
        <f t="shared" ca="1" si="1"/>
        <v>45037</v>
      </c>
      <c r="D23" s="18">
        <v>5</v>
      </c>
      <c r="E23" s="19">
        <v>0</v>
      </c>
      <c r="F23" s="20">
        <v>0</v>
      </c>
      <c r="G23" s="19">
        <v>4</v>
      </c>
      <c r="H23" s="21">
        <v>2</v>
      </c>
      <c r="I23" s="22">
        <f t="shared" si="0"/>
        <v>2.2</v>
      </c>
      <c r="J23" s="23">
        <f>AVERAGE($I$13:$I$30)</f>
        <v>2.4555555555555553</v>
      </c>
      <c r="K23" s="1"/>
    </row>
    <row r="24" spans="2:11" ht="30" customHeight="1">
      <c r="B24" s="1"/>
      <c r="C24" s="11">
        <f t="shared" ca="1" si="1"/>
        <v>45038</v>
      </c>
      <c r="D24" s="18">
        <v>2</v>
      </c>
      <c r="E24" s="19">
        <v>3</v>
      </c>
      <c r="F24" s="20">
        <v>1</v>
      </c>
      <c r="G24" s="19">
        <v>2</v>
      </c>
      <c r="H24" s="21">
        <v>0</v>
      </c>
      <c r="I24" s="22">
        <f t="shared" si="0"/>
        <v>1.6</v>
      </c>
      <c r="J24" s="23">
        <f>AVERAGE($I$13:$I$30)</f>
        <v>2.4555555555555553</v>
      </c>
      <c r="K24" s="1"/>
    </row>
    <row r="25" spans="2:11" ht="30" customHeight="1">
      <c r="B25" s="1"/>
      <c r="C25" s="11">
        <f t="shared" ca="1" si="1"/>
        <v>45039</v>
      </c>
      <c r="D25" s="18">
        <v>3</v>
      </c>
      <c r="E25" s="19">
        <v>0</v>
      </c>
      <c r="F25" s="20">
        <v>1</v>
      </c>
      <c r="G25" s="19">
        <v>2</v>
      </c>
      <c r="H25" s="21">
        <v>1</v>
      </c>
      <c r="I25" s="22">
        <f t="shared" si="0"/>
        <v>1.4</v>
      </c>
      <c r="J25" s="23">
        <f>AVERAGE($I$13:$I$30)</f>
        <v>2.4555555555555553</v>
      </c>
      <c r="K25" s="1"/>
    </row>
    <row r="26" spans="2:11" ht="30" customHeight="1">
      <c r="B26" s="1"/>
      <c r="C26" s="11">
        <f t="shared" ca="1" si="1"/>
        <v>45040</v>
      </c>
      <c r="D26" s="18">
        <v>3</v>
      </c>
      <c r="E26" s="19">
        <v>1</v>
      </c>
      <c r="F26" s="20">
        <v>3</v>
      </c>
      <c r="G26" s="19">
        <v>0</v>
      </c>
      <c r="H26" s="21">
        <v>0</v>
      </c>
      <c r="I26" s="22">
        <f t="shared" si="0"/>
        <v>1.4</v>
      </c>
      <c r="J26" s="23">
        <f>AVERAGE($I$13:$I$30)</f>
        <v>2.4555555555555553</v>
      </c>
      <c r="K26" s="1"/>
    </row>
    <row r="27" spans="2:11" ht="30" customHeight="1">
      <c r="B27" s="1"/>
      <c r="C27" s="11">
        <f t="shared" ca="1" si="1"/>
        <v>45041</v>
      </c>
      <c r="D27" s="18">
        <v>1</v>
      </c>
      <c r="E27" s="19">
        <v>5</v>
      </c>
      <c r="F27" s="20">
        <v>4</v>
      </c>
      <c r="G27" s="19">
        <v>1</v>
      </c>
      <c r="H27" s="21">
        <v>1</v>
      </c>
      <c r="I27" s="22">
        <f t="shared" si="0"/>
        <v>2.4</v>
      </c>
      <c r="J27" s="23">
        <f>AVERAGE($I$13:$I$30)</f>
        <v>2.4555555555555553</v>
      </c>
      <c r="K27" s="1"/>
    </row>
    <row r="28" spans="2:11" ht="30" customHeight="1">
      <c r="B28" s="1"/>
      <c r="C28" s="11">
        <f ca="1">C27+2</f>
        <v>45043</v>
      </c>
      <c r="D28" s="18">
        <v>3</v>
      </c>
      <c r="E28" s="19">
        <v>0</v>
      </c>
      <c r="F28" s="20">
        <v>3</v>
      </c>
      <c r="G28" s="19">
        <v>2</v>
      </c>
      <c r="H28" s="21">
        <v>0</v>
      </c>
      <c r="I28" s="22">
        <f t="shared" si="0"/>
        <v>1.6</v>
      </c>
      <c r="J28" s="23">
        <f>AVERAGE($I$13:$I$30)</f>
        <v>2.4555555555555553</v>
      </c>
      <c r="K28" s="1"/>
    </row>
    <row r="29" spans="2:11" ht="30" customHeight="1">
      <c r="B29" s="1"/>
      <c r="C29" s="11">
        <f ca="1">C28+2</f>
        <v>45045</v>
      </c>
      <c r="D29" s="18">
        <v>3</v>
      </c>
      <c r="E29" s="19">
        <v>4</v>
      </c>
      <c r="F29" s="20">
        <v>1</v>
      </c>
      <c r="G29" s="19">
        <v>2</v>
      </c>
      <c r="H29" s="21">
        <v>3</v>
      </c>
      <c r="I29" s="22">
        <f t="shared" si="0"/>
        <v>2.6</v>
      </c>
      <c r="J29" s="23">
        <f>AVERAGE($I$13:$I$30)</f>
        <v>2.4555555555555553</v>
      </c>
      <c r="K29" s="1"/>
    </row>
    <row r="30" spans="2:11" ht="30" customHeight="1">
      <c r="B30" s="1"/>
      <c r="C30" s="11">
        <f t="shared" ref="C30" ca="1" si="2">C29+2</f>
        <v>45047</v>
      </c>
      <c r="D30" s="18">
        <v>2</v>
      </c>
      <c r="E30" s="19">
        <v>3</v>
      </c>
      <c r="F30" s="20">
        <v>1</v>
      </c>
      <c r="G30" s="19">
        <v>2</v>
      </c>
      <c r="H30" s="21">
        <v>4</v>
      </c>
      <c r="I30" s="22">
        <f>AVERAGE(D30:H30)</f>
        <v>2.4</v>
      </c>
      <c r="J30" s="23">
        <f>AVERAGE($I$13:$I$30)</f>
        <v>2.4555555555555553</v>
      </c>
      <c r="K30" s="1"/>
    </row>
    <row r="31" spans="2:11" ht="30" customHeight="1"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9">
    <mergeCell ref="D11:H11"/>
    <mergeCell ref="C3:G9"/>
    <mergeCell ref="H3:I3"/>
    <mergeCell ref="H4:I4"/>
    <mergeCell ref="H5:I5"/>
    <mergeCell ref="H6:I6"/>
    <mergeCell ref="H7:I7"/>
    <mergeCell ref="H8:I8"/>
    <mergeCell ref="H9:I9"/>
  </mergeCells>
  <phoneticPr fontId="0" type="noConversion"/>
  <printOptions horizontalCentered="1"/>
  <pageMargins left="0.5" right="0.5" top="1" bottom="1" header="0.5" footer="0.5"/>
  <pageSetup paperSize="9" scale="45" fitToHeight="0" orientation="portrait" r:id="rId1"/>
  <headerFooter differentFirst="1" alignWithMargins="0">
    <oddFooter>Page &amp;P of &amp;N</oddFooter>
  </headerFooter>
  <tableParts count="1">
    <tablePart r:id="rId2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CA71DF1F-9A03-4C5D-9498-65617AAEE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E01D0C07-123B-4C60-955A-656FF48E62BB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012574CF-5652-4C36-AEE2-DA516388711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TM16400683</ap:Template>
  <ap:DocSecurity>0</ap:DocSecurity>
  <ap:ScaleCrop>false</ap:ScaleCrop>
  <ap:HeadingPairs>
    <vt:vector baseType="variant" size="6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4</vt:i4>
      </vt:variant>
    </vt:vector>
  </ap:HeadingPairs>
  <ap:TitlesOfParts>
    <vt:vector baseType="lpstr" size="6">
      <vt:lpstr>Imperfecciones de fabricación</vt:lpstr>
      <vt:lpstr>Ejecutar gráf. con media de ej</vt:lpstr>
      <vt:lpstr>ColumnTitleRegion1..F3.1</vt:lpstr>
      <vt:lpstr>RowTitleRegion1..C8</vt:lpstr>
      <vt:lpstr>Title1</vt:lpstr>
      <vt:lpstr>'Imperfecciones de fabricación'!Títulos_a_imprimir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2023-02-23T16:57:35Z</dcterms:created>
  <dcterms:modified xsi:type="dcterms:W3CDTF">2023-05-11T02:12:44Z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