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es-ES\target\"/>
    </mc:Choice>
  </mc:AlternateContent>
  <xr:revisionPtr revIDLastSave="0" documentId="13_ncr:1_{0AE546E3-A70F-49B7-87CA-AEE8E1EC2A44}" xr6:coauthVersionLast="34" xr6:coauthVersionMax="34" xr10:uidLastSave="{00000000-0000-0000-0000-000000000000}"/>
  <bookViews>
    <workbookView xWindow="0" yWindow="0" windowWidth="28620" windowHeight="12195" xr2:uid="{00000000-000D-0000-FFFF-FFFF00000000}"/>
  </bookViews>
  <sheets>
    <sheet name="Préstamo de libros" sheetId="1" r:id="rId1"/>
  </sheets>
  <definedNames>
    <definedName name="LímiteDías">'Préstamo de libros'!$H$1</definedName>
    <definedName name="_xlnm.Print_Titles" localSheetId="0">'Préstamo de libros'!$2:$2</definedName>
    <definedName name="TítuloDeColumna1">Libros[[#Headers],[Vencido]]</definedName>
    <definedName name="TítuloFilaRegión1..H1">'Préstamo de libros'!$F$1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<sst xmlns="http://schemas.openxmlformats.org/spreadsheetml/2006/main" count="38" uniqueCount="32">
  <si>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Vencido</t>
  </si>
  <si>
    <t>Registro de préstamos de libros de la biblioteca</t>
  </si>
  <si>
    <t>ESTUDIANTE</t>
  </si>
  <si>
    <t>María Zelaya</t>
  </si>
  <si>
    <t>Gerardo Palacios</t>
  </si>
  <si>
    <t>Julia Linares</t>
  </si>
  <si>
    <t>Íker Arteaga</t>
  </si>
  <si>
    <t>Larissa Sevilla</t>
  </si>
  <si>
    <t>Eulalia Terán</t>
  </si>
  <si>
    <t>Isabel Robledo</t>
  </si>
  <si>
    <t>CORREO ELECTRÓNICO DE CONTACTO</t>
  </si>
  <si>
    <t>alguien@ejemplo.com</t>
  </si>
  <si>
    <t>TELÉFONO DE CONTACTO</t>
  </si>
  <si>
    <t>555-0100</t>
  </si>
  <si>
    <t>555-0101</t>
  </si>
  <si>
    <t>555-0102</t>
  </si>
  <si>
    <t>555-0103</t>
  </si>
  <si>
    <t>555-0104</t>
  </si>
  <si>
    <t>555-0105</t>
  </si>
  <si>
    <t>555-0106</t>
  </si>
  <si>
    <t>TÍTULO DEL LIBRO</t>
  </si>
  <si>
    <t>La casa de la pradera</t>
  </si>
  <si>
    <t>La telaraña de Carlota</t>
  </si>
  <si>
    <t>La cabina mágica</t>
  </si>
  <si>
    <t>La señora Frisby y las ratas de Nimh</t>
  </si>
  <si>
    <t>Matilda</t>
  </si>
  <si>
    <t>Las crónicas de Narnia</t>
  </si>
  <si>
    <t>El estanque del mirlo</t>
  </si>
  <si>
    <t xml:space="preserve">DÍAS HASTA EL VENCIMIENTO: </t>
  </si>
  <si>
    <t>FECHA DEL PRÉSTAMO</t>
  </si>
  <si>
    <t>FECHA DE LA DEVOLUCIÓN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</si>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</sst>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Vencido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0" fontId="0" fillId="0" borderId="0" xfId="0" applyFill="1">
      <alignment horizontal="left" vertical="center" wrapText="1" indent="1"/>
    </xf>
    <xf numFmtId="0" fontId="4" fillId="0" borderId="0" xfId="1" applyFill="1" applyAlignment="1">
      <alignment horizontal="left" vertical="center" wrapText="1" indent="1"/>
    </xf>
    <xf numFmtId="165" fontId="20" fillId="0" borderId="0" xfId="11" applyFont="1">
      <alignment horizontal="left" vertical="center" wrapText="1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2"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1"/>
      <tableStyleElement type="headerRow" dxfId="10"/>
      <tableStyleElement type="firstColumn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Icono de libro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írculo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Páginas de libro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Esquema de libro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ctángulo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bros" displayName="Libros" ref="A2:H9">
  <autoFilter ref="A2:H9" xr:uid="{00000000-0009-0000-0100-000001000000}"/>
  <tableColumns count="8">
    <tableColumn id="8" xr3:uid="{00000000-0010-0000-0000-000008000000}" name="Vencido" totalsRowLabel="Total" dataDxfId="6" totalsRowDxfId="5" dataCellStyle="Icon Set">
      <calculatedColumnFormula>IFERROR(((Libros[[#This Row],[FECHA DEL PRÉSTAMO]]+LímiteDías)&lt;TODAY())*(LEN(Libros[[#This Row],[FECHA DE LA DEVOLUCIÓN]])=0)*(LEN(Libros[[#This Row],[FECHA DEL PRÉSTAMO]])&gt;0),0)</calculatedColumnFormula>
    </tableColumn>
    <tableColumn id="1" xr3:uid="{00000000-0010-0000-0000-000001000000}" name="ESTUDIANTE"/>
    <tableColumn id="3" xr3:uid="{00000000-0010-0000-0000-000003000000}" name="CORREO ELECTRÓNICO DE CONTACTO" totalsRowDxfId="4"/>
    <tableColumn id="2" xr3:uid="{00000000-0010-0000-0000-000002000000}" name="TELÉFONO DE CONTACTO" totalsRowDxfId="3" dataCellStyle="Phone"/>
    <tableColumn id="4" xr3:uid="{00000000-0010-0000-0000-000004000000}" name="TÍTULO DEL LIBRO"/>
    <tableColumn id="6" xr3:uid="{00000000-0010-0000-0000-000006000000}" name="FECHA DEL PRÉSTAMO" totalsRowDxfId="2" dataCellStyle="Date"/>
    <tableColumn id="5" xr3:uid="{00000000-0010-0000-0000-000005000000}" name="FECHA DE LA DEVOLUCIÓN" totalsRowDxfId="1" dataCellStyle="Date"/>
    <tableColumn id="7" xr3:uid="{00000000-0010-0000-0000-000007000000}" name="DÍAS" totalsRowFunction="sum" totalsRowDxfId="0">
      <calculatedColumnFormula>IFERROR(IF(Libros[[#This Row],[FECHA DE LA DEVOLUCIÓN]]="",IF(Libros[[#This Row],[FECHA DEL PRÉSTAMO]]&lt;&gt;"", TODAY()-Libros[[#This Row],[FECHA DEL PRÉSTAMO]],""),Libros[[#This Row],[FECHA DE LA DEVOLUCIÓN]]-Libros[[#This Row],[FECHA DEL PRÉSTAMO]]),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8" /><Relationship Type="http://schemas.openxmlformats.org/officeDocument/2006/relationships/table" Target="/xl/tables/table11.xml" Id="rId10" /><Relationship Type="http://schemas.openxmlformats.org/officeDocument/2006/relationships/drawing" Target="/xl/drawings/drawing11.xml" Id="rId9" /><Relationship Type="http://schemas.openxmlformats.org/officeDocument/2006/relationships/hyperlink" Target="mailto:alguien@ejemplo.com" TargetMode="External" Id="rId3" /><Relationship Type="http://schemas.openxmlformats.org/officeDocument/2006/relationships/hyperlink" Target="mailto:alguien@ejemplo.com" TargetMode="External" Id="rId7" /><Relationship Type="http://schemas.openxmlformats.org/officeDocument/2006/relationships/hyperlink" Target="mailto:someone@example.com" TargetMode="External" Id="rId2" /><Relationship Type="http://schemas.openxmlformats.org/officeDocument/2006/relationships/hyperlink" Target="mailto:alguien@ejemplo.com" TargetMode="External" Id="rId1" /><Relationship Type="http://schemas.openxmlformats.org/officeDocument/2006/relationships/hyperlink" Target="mailto:alguien@ejemplo.com" TargetMode="External" Id="rId6" /><Relationship Type="http://schemas.openxmlformats.org/officeDocument/2006/relationships/hyperlink" Target="mailto:alguien@ejemplo.com" TargetMode="External" Id="rId5" /><Relationship Type="http://schemas.openxmlformats.org/officeDocument/2006/relationships/hyperlink" Target="mailto:alguien@ejemplo.com" TargetMode="Externa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2" t="s">
        <v>1</v>
      </c>
      <c r="C1" s="12"/>
      <c r="D1" s="12"/>
      <c r="E1" s="12"/>
      <c r="F1" s="11" t="s">
        <v>28</v>
      </c>
      <c r="G1" s="11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10">
        <f ca="1">IFERROR(((Libros[[#This Row],[FECHA DEL PRÉSTAMO]]+LímiteDías)&lt;TODAY())*(LEN(Libros[[#This Row],[FECHA DE LA DEVOLUCIÓN]])=0)*(LEN(Libros[[#This Row],[FECHA DEL PRÉSTAMO]])&gt;0),0)</f>
        <v>0</v>
      </c>
      <c r="B3" s="2" t="s">
        <v>3</v>
      </c>
      <c r="C3" s="9" t="s">
        <v>11</v>
      </c>
      <c r="D3" s="5" t="s">
        <v>13</v>
      </c>
      <c r="E3" s="4" t="s">
        <v>21</v>
      </c>
      <c r="F3" s="6">
        <f ca="1">DATE(YEAR(TODAY()),1,14)</f>
        <v>43114</v>
      </c>
      <c r="G3" s="6">
        <f ca="1">DATE(YEAR(TODAY()),1,21)</f>
        <v>43121</v>
      </c>
      <c r="H3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7</v>
      </c>
    </row>
    <row r="4" spans="1:8" ht="30" customHeight="1" x14ac:dyDescent="0.2">
      <c r="A4" s="10">
        <f ca="1">IFERROR(((Libros[[#This Row],[FECHA DEL PRÉSTAMO]]+LímiteDías)&lt;TODAY())*(LEN(Libros[[#This Row],[FECHA DE LA DEVOLUCIÓN]])=0)*(LEN(Libros[[#This Row],[FECHA DEL PRÉSTAMO]])&gt;0),0)</f>
        <v>0</v>
      </c>
      <c r="B4" s="2" t="s">
        <v>4</v>
      </c>
      <c r="C4" s="9" t="s">
        <v>11</v>
      </c>
      <c r="D4" s="5" t="s">
        <v>14</v>
      </c>
      <c r="E4" s="2" t="s">
        <v>22</v>
      </c>
      <c r="F4" s="6">
        <f ca="1">DATE(YEAR(TODAY()),2,15)</f>
        <v>43146</v>
      </c>
      <c r="G4" s="6">
        <f ca="1">DATE(YEAR(TODAY()),2,18)</f>
        <v>43149</v>
      </c>
      <c r="H4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3</v>
      </c>
    </row>
    <row r="5" spans="1:8" ht="30" customHeight="1" x14ac:dyDescent="0.2">
      <c r="A5" s="10">
        <f ca="1">IFERROR(((Libros[[#This Row],[FECHA DEL PRÉSTAMO]]+LímiteDías)&lt;TODAY())*(LEN(Libros[[#This Row],[FECHA DE LA DEVOLUCIÓN]])=0)*(LEN(Libros[[#This Row],[FECHA DEL PRÉSTAMO]])&gt;0),0)</f>
        <v>0</v>
      </c>
      <c r="B5" s="2" t="s">
        <v>5</v>
      </c>
      <c r="C5" s="9" t="s">
        <v>11</v>
      </c>
      <c r="D5" s="5" t="s">
        <v>15</v>
      </c>
      <c r="E5" s="2" t="s">
        <v>23</v>
      </c>
      <c r="F5" s="6">
        <f ca="1">DATE(YEAR(TODAY()),2,17)</f>
        <v>43148</v>
      </c>
      <c r="G5" s="6">
        <f ca="1">DATE(YEAR(TODAY()),2,22)</f>
        <v>43153</v>
      </c>
      <c r="H5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5</v>
      </c>
    </row>
    <row r="6" spans="1:8" ht="30" customHeight="1" x14ac:dyDescent="0.2">
      <c r="A6" s="10">
        <f ca="1">IFERROR(((Libros[[#This Row],[FECHA DEL PRÉSTAMO]]+LímiteDías)&lt;TODAY())*(LEN(Libros[[#This Row],[FECHA DE LA DEVOLUCIÓN]])=0)*(LEN(Libros[[#This Row],[FECHA DEL PRÉSTAMO]])&gt;0),0)</f>
        <v>0</v>
      </c>
      <c r="B6" s="2" t="s">
        <v>6</v>
      </c>
      <c r="C6" s="9" t="s">
        <v>11</v>
      </c>
      <c r="D6" s="5" t="s">
        <v>16</v>
      </c>
      <c r="E6" s="2" t="s">
        <v>24</v>
      </c>
      <c r="F6" s="6">
        <f ca="1">DATE(YEAR(TODAY()),2,17)</f>
        <v>43148</v>
      </c>
      <c r="G6" s="6">
        <f ca="1">DATE(YEAR(TODAY()),2,25)</f>
        <v>43156</v>
      </c>
      <c r="H6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8</v>
      </c>
    </row>
    <row r="7" spans="1:8" ht="30" customHeight="1" x14ac:dyDescent="0.2">
      <c r="A7" s="10">
        <f ca="1">IFERROR(((Libros[[#This Row],[FECHA DEL PRÉSTAMO]]+LímiteDías)&lt;TODAY())*(LEN(Libros[[#This Row],[FECHA DE LA DEVOLUCIÓN]])=0)*(LEN(Libros[[#This Row],[FECHA DEL PRÉSTAMO]])&gt;0),0)</f>
        <v>0</v>
      </c>
      <c r="B7" s="2" t="s">
        <v>7</v>
      </c>
      <c r="C7" s="9" t="s">
        <v>11</v>
      </c>
      <c r="D7" s="5" t="s">
        <v>17</v>
      </c>
      <c r="E7" s="2" t="s">
        <v>25</v>
      </c>
      <c r="F7" s="6">
        <f ca="1">DATE(YEAR(TODAY()),2,18)</f>
        <v>43149</v>
      </c>
      <c r="G7" s="6">
        <f ca="1">DATE(YEAR(TODAY()),2,28)</f>
        <v>43159</v>
      </c>
      <c r="H7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10</v>
      </c>
    </row>
    <row r="8" spans="1:8" ht="30" customHeight="1" x14ac:dyDescent="0.2">
      <c r="A8" s="10">
        <f ca="1">IFERROR(((Libros[[#This Row],[FECHA DEL PRÉSTAMO]]+LímiteDías)&lt;TODAY())*(LEN(Libros[[#This Row],[FECHA DE LA DEVOLUCIÓN]])=0)*(LEN(Libros[[#This Row],[FECHA DEL PRÉSTAMO]])&gt;0),0)</f>
        <v>1</v>
      </c>
      <c r="B8" s="2" t="s">
        <v>8</v>
      </c>
      <c r="C8" s="8" t="s">
        <v>11</v>
      </c>
      <c r="D8" s="5" t="s">
        <v>18</v>
      </c>
      <c r="E8" s="2" t="s">
        <v>26</v>
      </c>
      <c r="F8" s="6">
        <f ca="1">DATE(YEAR(TODAY()),1,23)</f>
        <v>43123</v>
      </c>
      <c r="G8" s="6"/>
      <c r="H8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162</v>
      </c>
    </row>
    <row r="9" spans="1:8" ht="30" customHeight="1" x14ac:dyDescent="0.2">
      <c r="A9" s="10">
        <f ca="1">IFERROR(((Libros[[#This Row],[FECHA DEL PRÉSTAMO]]+LímiteDías)&lt;TODAY())*(LEN(Libros[[#This Row],[FECHA DE LA DEVOLUCIÓN]])=0)*(LEN(Libros[[#This Row],[FECHA DEL PRÉSTAMO]])&gt;0),0)</f>
        <v>0</v>
      </c>
      <c r="B9" s="2" t="s">
        <v>9</v>
      </c>
      <c r="C9" s="9" t="s">
        <v>11</v>
      </c>
      <c r="D9" s="5" t="s">
        <v>19</v>
      </c>
      <c r="E9" s="2" t="s">
        <v>27</v>
      </c>
      <c r="F9" s="6">
        <f ca="1">TODAY()</f>
        <v>43285</v>
      </c>
      <c r="G9" s="6"/>
      <c r="H9" s="7">
        <f ca="1">IFERROR(IF(Libros[[#This Row],[FECHA DE LA DEVOLUCIÓN]]="",IF(Libros[[#This Row],[FECHA DEL PRÉSTAMO]]&lt;&gt;"", TODAY()-Libros[[#This Row],[FECHA DEL PRÉSTAMO]],""),Libros[[#This Row],[FECHA DE LA DEVOLUCIÓN]]-Libros[[#This Row],[FECHA DEL PRÉSTAMO]]), "")</f>
        <v>0</v>
      </c>
    </row>
  </sheetData>
  <mergeCells count="2">
    <mergeCell ref="F1:G1"/>
    <mergeCell ref="B1:E1"/>
  </mergeCells>
  <conditionalFormatting sqref="B3:H9">
    <cfRule type="expression" dxfId="7" priority="2">
      <formula>$A3=1</formula>
    </cfRule>
  </conditionalFormatting>
  <dataValidations count="12">
    <dataValidation allowBlank="1" showInputMessage="1" showErrorMessage="1" prompt="Cree un registro de seguimiento del préstamo de libros de la biblioteca con esta hoja de cálculo. Escriba el número de días hasta el vencimiento en la celda H1." sqref="A1" xr:uid="{00000000-0002-0000-0000-000000000000}"/>
    <dataValidation allowBlank="1" showInputMessage="1" showErrorMessage="1" prompt="El título de esta hoja de cálculo se encuentra en esta celda. Escriba el número de días hasta el vencimiento en la celda de la derecha." sqref="B1:E1" xr:uid="{00000000-0002-0000-0000-000001000000}"/>
    <dataValidation allowBlank="1" showInputMessage="1" showErrorMessage="1" prompt="Escriba el número de días hasta el vencimiento en la celda de la derecha." sqref="F1:G1" xr:uid="{00000000-0002-0000-0000-000002000000}"/>
    <dataValidation allowBlank="1" showInputMessage="1" showErrorMessage="1" prompt="Escriba el número de días hasta el vencimiento en esta celda." sqref="H1" xr:uid="{00000000-0002-0000-0000-000003000000}"/>
    <dataValidation allowBlank="1" showInputMessage="1" showErrorMessage="1" prompt="El icono del vencimiento se actualiza automáticamente en esta columna, debajo de este encabezado." sqref="A2" xr:uid="{00000000-0002-0000-0000-000004000000}"/>
    <dataValidation allowBlank="1" showInputMessage="1" showErrorMessage="1" prompt="Escriba el nombre del estudiante en esta columna, debajo de este encabezado. Use los filtros del encabezado para buscar entradas específicas." sqref="B2" xr:uid="{00000000-0002-0000-0000-000005000000}"/>
    <dataValidation allowBlank="1" showInputMessage="1" showErrorMessage="1" prompt="Escriba la dirección de correo electrónico de contacto en esta columna, debajo de este encabezado." sqref="C2" xr:uid="{00000000-0002-0000-0000-000006000000}"/>
    <dataValidation allowBlank="1" showInputMessage="1" showErrorMessage="1" prompt="Escriba el número de teléfono de contacto en esta columna, debajo de este encabezado." sqref="D2" xr:uid="{00000000-0002-0000-0000-000007000000}"/>
    <dataValidation allowBlank="1" showInputMessage="1" showErrorMessage="1" prompt="Escriba el título del libro en esta columna, debajo de este encabezado." sqref="E2" xr:uid="{00000000-0002-0000-0000-000008000000}"/>
    <dataValidation allowBlank="1" showInputMessage="1" showErrorMessage="1" prompt="Escriba la fecha del préstamo en esta columna, debajo de este encabezado." sqref="F2" xr:uid="{00000000-0002-0000-0000-000009000000}"/>
    <dataValidation allowBlank="1" showInputMessage="1" showErrorMessage="1" prompt="Escriba la fecha de la devolución en esta columna, debajo de este encabezado." sqref="G2" xr:uid="{00000000-0002-0000-0000-00000A000000}"/>
    <dataValidation allowBlank="1" showInputMessage="1" showErrorMessage="1" prompt="Los días restantes se calculan automáticamente en esta columna, debajo de este encabezado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BF7A1B9D-E84E-4BB1-AC3D-431FF38F48C9}"/>
    <hyperlink ref="C5" r:id="rId7" xr:uid="{4B4BD804-7FA0-4ADB-9A94-692B4D56E7F6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TM04022389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Préstamo de libros</vt:lpstr>
      <vt:lpstr>LímiteDías</vt:lpstr>
      <vt:lpstr>'Préstamo de libros'!Print_Titles</vt:lpstr>
      <vt:lpstr>TítuloDeColumna1</vt:lpstr>
      <vt:lpstr>TítuloFilaRegión1..H1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2018-07-04T09:47:07Z</dcterms:modified>
</cp:coreProperties>
</file>