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6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710_FY12HOJul1\05_ToDTP\_Rest\3082\"/>
    </mc:Choice>
  </mc:AlternateContent>
  <bookViews>
    <workbookView xWindow="0" yWindow="0" windowWidth="25200" windowHeight="12570"/>
  </bookViews>
  <sheets>
    <sheet name="Lista comprobación proyecto 1" sheetId="1" r:id="rId1"/>
    <sheet name="Configuración y cálculos" sheetId="2" r:id="rId2"/>
  </sheets>
  <definedNames>
    <definedName name="_xlnm.Print_Area" localSheetId="0">Restablecer_área_de_impresión</definedName>
    <definedName name="lstHacerResaltados">'Configuración y cálculos'!$E$5:$E$15</definedName>
    <definedName name="ResaltarActividades">'Lista comprobación proyecto 1'!$G$6</definedName>
    <definedName name="Restablecer_área_de_impresión">OFFSET('Lista comprobación proyecto 1'!$A:$H,0,0,COUNTA('Lista comprobación proyecto 1'!$B:$B)+5)</definedName>
    <definedName name="valResFin">'Configuración y cálculos'!$C$19</definedName>
    <definedName name="valResInicio">'Configuración y cálculos'!$C$18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E10" i="2" s="1"/>
  <c r="C9" i="2"/>
  <c r="D9" i="2" s="1"/>
  <c r="C8" i="2"/>
  <c r="C7" i="2"/>
  <c r="E11" i="2" l="1"/>
  <c r="C15" i="2" l="1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<sst xmlns="http://schemas.openxmlformats.org/spreadsheetml/2006/main" count="46" uniqueCount="42">
  <si>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terminado</t>
  </si>
  <si>
    <t>Actividad</t>
  </si>
  <si>
    <t>Notas</t>
  </si>
  <si>
    <t>Presupuesto</t>
  </si>
  <si>
    <t>Planeación</t>
  </si>
  <si>
    <t>Preparación</t>
  </si>
  <si>
    <t>Documentación</t>
  </si>
  <si>
    <t>Entrega</t>
  </si>
  <si>
    <t>Seguimiento</t>
  </si>
  <si>
    <t>Progreso</t>
  </si>
  <si>
    <t>Inicio de resaltado</t>
  </si>
  <si>
    <t>Fin de resaltado</t>
  </si>
  <si>
    <t>Tarea A</t>
  </si>
  <si>
    <t>Tarea B</t>
  </si>
  <si>
    <t>Tarea C</t>
  </si>
  <si>
    <t>Tarea D</t>
  </si>
  <si>
    <t>Comenzar después de completar Tarea B</t>
  </si>
  <si>
    <t>Para ser realizada por:</t>
  </si>
  <si>
    <t>Fecha de vencimiento</t>
  </si>
  <si>
    <t>Cecilia Cornejo</t>
  </si>
  <si>
    <t>Vencimiento</t>
  </si>
  <si>
    <t>Resaltar actividades</t>
  </si>
  <si>
    <t>Las tablas siguientes almacenan configuraciones y cálculos para la lista desplegable Actividades resaltadas.
Cualquier cambio puede tener como resultado errores o pérdida de funcionalidad.</t>
  </si>
  <si>
    <t xml:space="preserve">     Esta semana</t>
  </si>
  <si>
    <t xml:space="preserve">     Este mes</t>
  </si>
  <si>
    <t xml:space="preserve">     Este trimestre</t>
  </si>
  <si>
    <t xml:space="preserve">     Este año</t>
  </si>
  <si>
    <t xml:space="preserve">     Semana anterior</t>
  </si>
  <si>
    <t xml:space="preserve">     Mes anterior</t>
  </si>
  <si>
    <t xml:space="preserve">     Trimestre anterior</t>
  </si>
  <si>
    <t xml:space="preserve">     Año anterior</t>
  </si>
  <si>
    <t>Vencimiento:</t>
  </si>
  <si>
    <t>Intervalo:</t>
  </si>
  <si>
    <t>Inicio:</t>
  </si>
  <si>
    <t>Fin:</t>
  </si>
  <si>
    <t>Sin resaltado</t>
  </si>
  <si>
    <t xml:space="preserve"> </t>
  </si>
  <si>
    <t>Proyecto 1</t>
  </si>
  <si>
    <t>Lista de comprobación del proyecto</t>
  </si>
  <si>
    <t xml:space="preserve">     Esta semana [18 de junio - 24 de junio]</t>
  </si>
  <si>
    <t>Resaltado seleccionado:</t>
  </si>
  <si>
    <t>Configuración de resaltado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</si>
</sst>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#,##0.00\ &quot;€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Encabezado 1" xfId="4" builtinId="16" customBuiltin="1"/>
    <cellStyle name="Moneda" xfId="1" builtinId="4"/>
    <cellStyle name="Normal" xfId="0" builtinId="0" customBuiltin="1"/>
    <cellStyle name="Porcentaje" xfId="2" builtinId="5"/>
    <cellStyle name="Título" xfId="3" builtinId="15" customBuiltin="1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#,##0.00\ &quot;€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10</xdr:col>
      <xdr:colOff>314325</xdr:colOff>
      <xdr:row>12</xdr:row>
      <xdr:rowOff>123825</xdr:rowOff>
    </xdr:to>
    <xdr:sp macro="" textlink="">
      <xdr:nvSpPr>
        <xdr:cNvPr id="5" name="Sugerencia para filtrar u ordenar" descr="Haga clic en las flechas de la fila de títulos de la tabla para filtrar u ordenar la información del proyecto" title="Sugerencia"/>
        <xdr:cNvSpPr/>
      </xdr:nvSpPr>
      <xdr:spPr>
        <a:xfrm>
          <a:off x="8858250" y="2076449"/>
          <a:ext cx="1609725" cy="10096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/>
          <a:r>
            <a:rPr lang="es-ES" sz="1000" b="1" i="0" u="none" strike="noStrike" baseline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SUGERENCIA: </a:t>
          </a:r>
          <a:r>
            <a:rPr lang="es-ES" sz="1000" b="0" i="0" u="none" strike="noStrike" baseline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Haga clic en las flechas de la fila de títulos de la tabla para filtrar u ordenar la información del proyecto.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ListaPendientes" displayName="tblListaPendientes" ref="B9:G18">
  <autoFilter ref="B9:G18"/>
  <tableColumns count="6">
    <tableColumn id="2" name="Actividad" totalsRowDxfId="6"/>
    <tableColumn id="7" name="Vencimiento" totalsRowDxfId="5"/>
    <tableColumn id="4" name="Presupuesto" dataDxfId="4" totalsRowDxfId="3"/>
    <tableColumn id="1" name="% terminado" totalsRowDxfId="2"/>
    <tableColumn id="6" name="Progreso" totalsRowDxfId="1">
      <calculatedColumnFormula>tblListaPendientes[[#This Row],[% terminado]]</calculatedColumnFormula>
    </tableColumn>
    <tableColumn id="5" name="Notas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Lista de comprobación del proyecto" altTextSummary="Almacena información del proyecto como Actividad, Vencimiento, Presupuesto, % terminado, Progreso y Nota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baseColWidth="10" defaultColWidth="9.140625" defaultRowHeight="18.75" customHeight="1" x14ac:dyDescent="0.2"/>
  <cols>
    <col min="1" max="1" width="4" style="1" customWidth="1"/>
    <col min="2" max="2" width="20.42578125" style="1" customWidth="1"/>
    <col min="3" max="3" width="16" style="1" customWidth="1"/>
    <col min="4" max="4" width="15.85546875" style="1" customWidth="1"/>
    <col min="5" max="5" width="18.140625" style="1" customWidth="1"/>
    <col min="6" max="6" width="15" style="1" customWidth="1"/>
    <col min="7" max="7" width="40.5703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41251</v>
      </c>
      <c r="F6" s="11"/>
      <c r="G6" s="27" t="s">
        <v>39</v>
      </c>
    </row>
    <row r="8" spans="2:8" s="2" customFormat="1" ht="24" customHeight="1" x14ac:dyDescent="0.2">
      <c r="B8" s="38" t="s">
        <v>37</v>
      </c>
      <c r="C8" s="38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41066</v>
      </c>
      <c r="D10" s="37">
        <v>476</v>
      </c>
      <c r="E10" s="16">
        <v>0.25</v>
      </c>
      <c r="F10" s="16">
        <f>tblListaPendientes[[#This Row],[% terminado]]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41154</v>
      </c>
      <c r="D11" s="37">
        <v>301</v>
      </c>
      <c r="E11" s="16">
        <v>0.1</v>
      </c>
      <c r="F11" s="16">
        <f>tblListaPendientes[[#This Row],[% terminado]]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41149</v>
      </c>
      <c r="D12" s="37">
        <v>429</v>
      </c>
      <c r="E12" s="16">
        <v>0</v>
      </c>
      <c r="F12" s="16">
        <f>tblListaPendientes[[#This Row],[% terminado]]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41176</v>
      </c>
      <c r="D13" s="37">
        <v>332</v>
      </c>
      <c r="E13" s="16">
        <v>0.7</v>
      </c>
      <c r="F13" s="16">
        <f>tblListaPendientes[[#This Row],[% terminado]]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41196</v>
      </c>
      <c r="D14" s="37">
        <v>471</v>
      </c>
      <c r="E14" s="16">
        <v>0.1</v>
      </c>
      <c r="F14" s="16">
        <f>tblListaPendientes[[#This Row],[% terminado]]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41201</v>
      </c>
      <c r="D15" s="37">
        <v>418</v>
      </c>
      <c r="E15" s="16">
        <v>1</v>
      </c>
      <c r="F15" s="16">
        <f>tblListaPendientes[[#This Row],[% terminado]]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41211</v>
      </c>
      <c r="D16" s="37">
        <v>150</v>
      </c>
      <c r="E16" s="16">
        <v>0</v>
      </c>
      <c r="F16" s="16">
        <f>tblListaPendientes[[#This Row],[% terminado]]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41226</v>
      </c>
      <c r="D17" s="37">
        <v>330</v>
      </c>
      <c r="E17" s="16">
        <v>0.25</v>
      </c>
      <c r="F17" s="16">
        <f>tblListaPendientes[[#This Row],[% terminado]]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41246</v>
      </c>
      <c r="D18" s="37">
        <v>353</v>
      </c>
      <c r="E18" s="16">
        <v>0.5</v>
      </c>
      <c r="F18" s="16">
        <f>tblListaPendientes[[#This Row],[% terminado]]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($C10&gt;=valResInicio)*($C10&lt;=valResFin)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1"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'Configuración y cálculos'!$E$5:$E$15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baseColWidth="10" defaultColWidth="9.140625" defaultRowHeight="18.75" customHeight="1" x14ac:dyDescent="0.2"/>
  <cols>
    <col min="1" max="1" width="4" style="4" customWidth="1"/>
    <col min="2" max="2" width="26" style="4" customWidth="1"/>
    <col min="3" max="3" width="40" style="4" customWidth="1"/>
    <col min="4" max="4" width="39.140625" style="4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39" t="s">
        <v>22</v>
      </c>
      <c r="C4" s="39"/>
      <c r="D4" s="39"/>
      <c r="E4" s="39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Sin resaltado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41155</v>
      </c>
      <c r="D7" s="18">
        <f ca="1">C7+6</f>
        <v>41161</v>
      </c>
      <c r="E7" s="19" t="str">
        <f ca="1">B7&amp;" ["&amp;TEXT(C7,"d mmm")&amp;" - "&amp;TEXT(D7,"d mmm")&amp;"]"</f>
        <v xml:space="preserve">     Esta semana [3 sep - 9 sep]</v>
      </c>
    </row>
    <row r="8" spans="2:6" s="9" customFormat="1" ht="18.75" customHeight="1" x14ac:dyDescent="0.2">
      <c r="B8" s="20" t="s">
        <v>24</v>
      </c>
      <c r="C8" s="22">
        <f ca="1">EOMONTH(TODAY(),-1)+1</f>
        <v>41153</v>
      </c>
      <c r="D8" s="22">
        <f ca="1">EDATE(C8,1)-1</f>
        <v>41182</v>
      </c>
      <c r="E8" s="21" t="str">
        <f ca="1">B8&amp;" ["&amp;TEXT(C8,"d")&amp;" - "&amp;TEXT(D8,"d, mmm")&amp;"]"</f>
        <v xml:space="preserve">     Este mes [1 - 30, sep]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["&amp;TEXT(C9,"d mmm")&amp;" - "&amp;TEXT(D9,"d mmm")&amp;"]"</f>
        <v xml:space="preserve">     Este trimestre [1 abr - 31 jul]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["&amp;TEXT(C10,"aaaa")&amp;"]"</f>
        <v xml:space="preserve">     Este año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Intervalo:</v>
      </c>
    </row>
    <row r="12" spans="2:6" s="9" customFormat="1" ht="18.75" customHeight="1" x14ac:dyDescent="0.2">
      <c r="B12" s="20" t="s">
        <v>27</v>
      </c>
      <c r="C12" s="22">
        <f ca="1">C7-7</f>
        <v>41148</v>
      </c>
      <c r="D12" s="22">
        <f ca="1">C12+6</f>
        <v>41154</v>
      </c>
      <c r="E12" s="21" t="str">
        <f ca="1">B12&amp;" ["&amp;TEXT(C12,"d mmm")&amp;" - "&amp;TEXT(D12,"d mmm")&amp;"]"</f>
        <v xml:space="preserve">     Semana anterior [27 ago - 2 sep]</v>
      </c>
    </row>
    <row r="13" spans="2:6" s="9" customFormat="1" ht="18.75" customHeight="1" x14ac:dyDescent="0.2">
      <c r="B13" s="17" t="s">
        <v>28</v>
      </c>
      <c r="C13" s="18">
        <f ca="1">EDATE(C8,-1)</f>
        <v>41122</v>
      </c>
      <c r="D13" s="18">
        <f ca="1">EDATE(C13,1)-1</f>
        <v>41152</v>
      </c>
      <c r="E13" s="19" t="str">
        <f ca="1">B13&amp;" ["&amp;TEXT(C13,"d")&amp;" - "&amp;TEXT(D13,"d, mmm")&amp;"]"</f>
        <v xml:space="preserve">     Mes anterior [1 - 31, ago]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["&amp;TEXT(C14,"d mmm")&amp;" - "&amp;TEXT(D14,"d mmm")&amp;"]"</f>
        <v xml:space="preserve">     Trimestre anterior [1 ene - 31 mar]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Año anterior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40</v>
      </c>
      <c r="C17" s="24" t="str">
        <f ca="1">IFERROR(MATCH(ResaltarActividades,lstHacerResaltados,0),"")</f>
        <v/>
      </c>
      <c r="D17" s="24" t="str">
        <f>ResaltarActividades</f>
        <v xml:space="preserve">     Esta semana [18 de junio - 24 de junio]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845884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2012-06-28T22:28:16+00:00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667654</Value>
    </PublishStatusLookup>
    <APAuthor xmlns="2958f784-0ef9-4616-b22d-512a8cad1f0d">
      <UserInfo>
        <DisplayName/>
        <AccountId>2566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 xsi:nil="true"/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false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TP102929978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237B5BB4-192F-48BD-AB6D-D00057E62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 comprobación proyecto 1</vt:lpstr>
      <vt:lpstr>Configuración y cálculos</vt:lpstr>
      <vt:lpstr>lstHacerResaltados</vt:lpstr>
      <vt:lpstr>ResaltarActividades</vt:lpstr>
      <vt:lpstr>valResFin</vt:lpstr>
      <vt:lpstr>valResInicio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ESN</cp:lastModifiedBy>
  <dcterms:created xsi:type="dcterms:W3CDTF">2012-06-20T19:13:14Z</dcterms:created>
  <dcterms:modified xsi:type="dcterms:W3CDTF">2012-09-04T06:38:17Z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