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dor\Desktop\es-ES\"/>
    </mc:Choice>
  </mc:AlternateContent>
  <bookViews>
    <workbookView xWindow="0" yWindow="0" windowWidth="28800" windowHeight="11715"/>
  </bookViews>
  <sheets>
    <sheet name="Factura comercial" sheetId="1" r:id="rId1"/>
    <sheet name="Clientes" sheetId="3" r:id="rId2"/>
  </sheets>
  <definedNames>
    <definedName name="_xlnm.Print_Area" localSheetId="1">Clientes!$A:$L</definedName>
    <definedName name="_xlnm.Print_Area" localSheetId="0">'Factura comercial'!$A:$I</definedName>
    <definedName name="BúsquedaCliente">ListaClientes[Nombre de la compañía]</definedName>
    <definedName name="Depósito">'Factura comercial'!$H$17</definedName>
    <definedName name="Envío">'Factura comercial'!$H$16</definedName>
    <definedName name="ImpuestosVentas">'Factura comercial'!$H$15</definedName>
    <definedName name="Nombredelacompañía">'Factura comercial'!$B$1</definedName>
    <definedName name="NombreFactura">'Factura comercial'!$C$3</definedName>
    <definedName name="PorcentajeImpuestosVentas">'Factura comercial'!$H$14</definedName>
    <definedName name="RegiónTítuloFila1..C6">'Factura comercial'!$B$3</definedName>
    <definedName name="RegiónTítuloFila2..E5">'Factura comercial'!$D$3</definedName>
    <definedName name="RegiónTítuloFila3..H5">'Factura comercial'!$G$3</definedName>
    <definedName name="RegiónTítuloFila4..H20">'Factura comercial'!$G$13</definedName>
    <definedName name="SubtotalFactura">'Factura comercial'!$H$13</definedName>
    <definedName name="Título2">ListaClientes[[#Headers],[Nombre de la compañía]]</definedName>
    <definedName name="TítuloColumna1">ElementosFactura[[#Headers],[Fecha]]</definedName>
    <definedName name="_xlnm.Print_Titles" localSheetId="1">Clientes!$2:$2</definedName>
    <definedName name="_xlnm.Print_Titles" localSheetId="0">'Factura comercial'!$7:$7</definedName>
  </definedNames>
  <calcPr calcId="162913"/>
</workbook>
</file>

<file path=xl/calcChain.xml><?xml version="1.0" encoding="utf-8"?>
<calcChain xmlns="http://schemas.openxmlformats.org/spreadsheetml/2006/main">
  <c r="B17" i="1" l="1"/>
  <c r="H9" i="1"/>
  <c r="H10" i="1"/>
  <c r="H11" i="1"/>
  <c r="H12" i="1"/>
  <c r="H8" i="1"/>
  <c r="C6" i="1"/>
  <c r="H5" i="1"/>
  <c r="E5" i="1"/>
  <c r="C5" i="1"/>
  <c r="E4" i="1"/>
  <c r="C4" i="1"/>
  <c r="E3" i="1"/>
  <c r="B8" i="1" l="1"/>
  <c r="H4" i="1"/>
  <c r="H13" i="1" l="1"/>
  <c r="H15" i="1" l="1"/>
  <c r="H18" i="1" s="1"/>
</calcChain>
</file>

<file path=xl/sharedStrings.xml><?xml version="1.0" encoding="utf-8"?>
<sst xmlns="http://schemas.openxmlformats.org/spreadsheetml/2006/main" count="64" uniqueCount="59">
  <si>
    <t>Tailspin Toys</t>
  </si>
  <si>
    <t>Factura para:</t>
  </si>
  <si>
    <t>Dirección:</t>
  </si>
  <si>
    <t>Fecha</t>
  </si>
  <si>
    <t>TOTAL A PAGAR EN 10 DÍAS. LAS CUENTAS VENCIDAS ESTÁN SUJETAS A UNOS INTERESES DEL 2 % AL MES.</t>
  </si>
  <si>
    <t>Trey Research</t>
  </si>
  <si>
    <t>Artículo nº</t>
  </si>
  <si>
    <t>123 Main Street</t>
  </si>
  <si>
    <t>Ocean View, MO 12345</t>
  </si>
  <si>
    <t>Teléfono:</t>
  </si>
  <si>
    <t>Fax:</t>
  </si>
  <si>
    <t>Correo electrónico:</t>
  </si>
  <si>
    <t>Descripción</t>
  </si>
  <si>
    <t>Bloques de madera</t>
  </si>
  <si>
    <t>Cantidad</t>
  </si>
  <si>
    <t>123-555-0124</t>
  </si>
  <si>
    <t>Precio por unidad</t>
  </si>
  <si>
    <t>Atenciónalcliente@tailspintoys.com</t>
  </si>
  <si>
    <t>www.tailspintoys.com</t>
  </si>
  <si>
    <t>N.º de factura:</t>
  </si>
  <si>
    <t>Fecha de la factura:</t>
  </si>
  <si>
    <t>Contacto:</t>
  </si>
  <si>
    <t>Descuento</t>
  </si>
  <si>
    <t>Subtotal de la factura</t>
  </si>
  <si>
    <t>Tipo impositivo</t>
  </si>
  <si>
    <t>Impuesto sobre las ventas</t>
  </si>
  <si>
    <t>Envío</t>
  </si>
  <si>
    <t>Depósito recibido</t>
  </si>
  <si>
    <t>Total</t>
  </si>
  <si>
    <t>Clientes</t>
  </si>
  <si>
    <t>Nombre de la compañía</t>
  </si>
  <si>
    <t>Contoso, Ltd</t>
  </si>
  <si>
    <t>Nombre de contacto</t>
  </si>
  <si>
    <t>Íker Arteaga</t>
  </si>
  <si>
    <t>Naiara Padilla</t>
  </si>
  <si>
    <t>Dirección</t>
  </si>
  <si>
    <t>345 Cherry Street</t>
  </si>
  <si>
    <t>567 Walnut Lane</t>
  </si>
  <si>
    <t>Dirección 2</t>
  </si>
  <si>
    <t>Habitación 123</t>
  </si>
  <si>
    <t>Ciudad</t>
  </si>
  <si>
    <t>Albany</t>
  </si>
  <si>
    <t>Moline</t>
  </si>
  <si>
    <t>Provincia</t>
  </si>
  <si>
    <t>SD</t>
  </si>
  <si>
    <t>MO</t>
  </si>
  <si>
    <t>Código postal</t>
  </si>
  <si>
    <t>09876</t>
  </si>
  <si>
    <t>Teléfono</t>
  </si>
  <si>
    <t>432-555-0178</t>
  </si>
  <si>
    <t>432-555-0189</t>
  </si>
  <si>
    <t>Correo electrónico</t>
  </si>
  <si>
    <t>iker@treyresearch.net</t>
  </si>
  <si>
    <t>naiara@contoso.com</t>
  </si>
  <si>
    <t>Fax</t>
  </si>
  <si>
    <t>432-555-0187</t>
  </si>
  <si>
    <t>432-555-0123</t>
  </si>
  <si>
    <t>Factura comercial</t>
  </si>
  <si>
    <t>123-555-0123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</si>
</sst>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
    <numFmt numFmtId="167" formatCode="[&lt;=9999999]###\-####;\(###\)\ ###\-####"/>
    <numFmt numFmtId="168" formatCode="#,##0.00\ &quot;€&quot;"/>
  </numFmts>
  <fonts count="13" x14ac:knownFonts="1">
    <font>
      <sz val="11"/>
      <color theme="3"/>
      <name val="Calibri"/>
      <family val="2"/>
      <scheme val="minor"/>
    </font>
    <font>
      <sz val="11"/>
      <color theme="1"/>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10" fillId="0" borderId="0" applyNumberFormat="0" applyFill="0" applyBorder="0" applyAlignment="0" applyProtection="0">
      <alignment vertical="center" wrapText="1"/>
    </xf>
    <xf numFmtId="0" fontId="11" fillId="0" borderId="0" applyNumberFormat="0" applyFill="0" applyBorder="0" applyProtection="0">
      <alignment horizontal="left" wrapText="1" indent="2"/>
    </xf>
    <xf numFmtId="0" fontId="11" fillId="0" borderId="0" applyNumberFormat="0" applyFill="0" applyBorder="0" applyProtection="0">
      <alignment horizontal="left" vertical="top" wrapText="1" indent="2"/>
    </xf>
    <xf numFmtId="9" fontId="2" fillId="0" borderId="0" applyFill="0" applyBorder="0" applyProtection="0">
      <alignment horizontal="right" vertical="center" indent="1"/>
    </xf>
    <xf numFmtId="0" fontId="10" fillId="0" borderId="0" applyNumberFormat="0" applyFill="0" applyBorder="0" applyAlignment="0" applyProtection="0">
      <alignment vertical="center" wrapText="1"/>
    </xf>
    <xf numFmtId="2" fontId="7" fillId="0" borderId="0" applyFill="0" applyBorder="0" applyProtection="0">
      <alignment horizontal="left" vertical="center"/>
    </xf>
    <xf numFmtId="165" fontId="10" fillId="0" borderId="0" applyFont="0" applyFill="0" applyBorder="0" applyAlignment="0" applyProtection="0"/>
    <xf numFmtId="164" fontId="10" fillId="0" borderId="0" applyFont="0" applyFill="0" applyBorder="0" applyAlignment="0" applyProtection="0"/>
    <xf numFmtId="168" fontId="10" fillId="0" borderId="0" applyFont="0" applyFill="0" applyBorder="0" applyProtection="0">
      <alignment horizontal="right" vertical="center"/>
    </xf>
    <xf numFmtId="168" fontId="1" fillId="0" borderId="0" applyFill="0" applyBorder="0" applyProtection="0">
      <alignment horizontal="right" vertical="center" indent="1"/>
    </xf>
    <xf numFmtId="0" fontId="10" fillId="0" borderId="0" applyNumberFormat="0" applyFill="0" applyProtection="0">
      <alignment horizontal="right" vertical="top" indent="2"/>
    </xf>
    <xf numFmtId="0" fontId="10" fillId="0" borderId="0" applyNumberFormat="0" applyFill="0" applyBorder="0" applyProtection="0">
      <alignment horizontal="right" indent="2"/>
    </xf>
    <xf numFmtId="0" fontId="10" fillId="2" borderId="2" applyNumberFormat="0" applyFont="0" applyAlignment="0" applyProtection="0"/>
    <xf numFmtId="0" fontId="9" fillId="0" borderId="3" applyNumberFormat="0" applyFill="0" applyAlignment="0" applyProtection="0"/>
    <xf numFmtId="0" fontId="10" fillId="0" borderId="1" applyNumberFormat="0" applyFont="0" applyFill="0" applyAlignment="0">
      <alignment vertical="center"/>
    </xf>
    <xf numFmtId="14" fontId="10" fillId="0" borderId="0" applyFont="0" applyFill="0" applyBorder="0" applyAlignment="0" applyProtection="0">
      <alignment horizontal="left" vertical="center"/>
    </xf>
    <xf numFmtId="1" fontId="10" fillId="0" borderId="0" applyFont="0" applyFill="0" applyBorder="0" applyProtection="0">
      <alignment vertical="center"/>
    </xf>
    <xf numFmtId="167" fontId="10" fillId="0" borderId="0" applyFont="0" applyFill="0" applyBorder="0" applyAlignment="0" applyProtection="0">
      <alignment vertical="center"/>
    </xf>
    <xf numFmtId="0" fontId="10" fillId="0" borderId="0" applyNumberFormat="0" applyFill="0" applyBorder="0" applyProtection="0"/>
    <xf numFmtId="166" fontId="8" fillId="0" borderId="0" applyNumberFormat="0">
      <alignment horizontal="left" vertical="top" wrapText="1"/>
    </xf>
    <xf numFmtId="0" fontId="8" fillId="0" borderId="0" applyNumberFormat="0" applyFill="0" applyBorder="0">
      <alignment horizontal="right" vertical="center" wrapText="1"/>
    </xf>
    <xf numFmtId="0" fontId="10" fillId="0" borderId="0" applyNumberFormat="0" applyFont="0" applyFill="0" applyBorder="0">
      <alignment horizontal="left" vertical="center" wrapText="1"/>
    </xf>
    <xf numFmtId="0" fontId="12" fillId="0" borderId="0" applyNumberFormat="0" applyFill="0" applyBorder="0">
      <alignment horizontal="center" vertical="center" wrapText="1"/>
    </xf>
  </cellStyleXfs>
  <cellXfs count="41">
    <xf numFmtId="0" fontId="0" fillId="0" borderId="0" xfId="0">
      <alignment horizontal="left" vertical="center" wrapText="1"/>
    </xf>
    <xf numFmtId="0" fontId="4" fillId="0" borderId="0" xfId="0" applyFont="1" applyProtection="1">
      <alignment horizontal="left" vertical="center" wrapText="1"/>
    </xf>
    <xf numFmtId="0" fontId="0" fillId="0" borderId="0" xfId="0" applyFont="1" applyFill="1" applyBorder="1" applyProtection="1">
      <alignment horizontal="left" vertical="center" wrapText="1"/>
    </xf>
    <xf numFmtId="0" fontId="5" fillId="0" borderId="0" xfId="0" applyFont="1" applyAlignment="1" applyProtection="1">
      <alignment horizontal="left" vertical="top"/>
    </xf>
    <xf numFmtId="0" fontId="6" fillId="0" borderId="0" xfId="0" applyFont="1" applyAlignment="1">
      <alignment vertical="top" wrapText="1"/>
    </xf>
    <xf numFmtId="0" fontId="0" fillId="0" borderId="0" xfId="0">
      <alignment horizontal="left" vertical="center" wrapText="1"/>
    </xf>
    <xf numFmtId="0" fontId="10" fillId="0" borderId="0" xfId="12">
      <alignment horizontal="right" indent="2"/>
    </xf>
    <xf numFmtId="2" fontId="7" fillId="0" borderId="0" xfId="6">
      <alignment horizontal="left" vertical="center"/>
    </xf>
    <xf numFmtId="0" fontId="11" fillId="0" borderId="0" xfId="3">
      <alignment horizontal="left" vertical="top" wrapText="1" indent="2"/>
    </xf>
    <xf numFmtId="0" fontId="10" fillId="0" borderId="0" xfId="11">
      <alignment horizontal="right" vertical="top" indent="2"/>
    </xf>
    <xf numFmtId="0" fontId="9" fillId="0" borderId="3" xfId="14" applyFill="1" applyAlignment="1" applyProtection="1">
      <alignment horizontal="right" vertical="center"/>
    </xf>
    <xf numFmtId="0" fontId="0" fillId="0" borderId="0" xfId="0" applyFont="1" applyFill="1" applyBorder="1" applyAlignment="1" applyProtection="1">
      <alignment horizontal="right" vertical="center" indent="1"/>
    </xf>
    <xf numFmtId="0" fontId="11" fillId="0" borderId="0" xfId="2">
      <alignment horizontal="left" wrapText="1" indent="2"/>
    </xf>
    <xf numFmtId="0" fontId="0" fillId="0" borderId="0" xfId="0">
      <alignment horizontal="left" vertical="center" wrapText="1"/>
    </xf>
    <xf numFmtId="166" fontId="8" fillId="0" borderId="0" xfId="20" applyNumberFormat="1">
      <alignment horizontal="left" vertical="top" wrapText="1"/>
    </xf>
    <xf numFmtId="0" fontId="8" fillId="0" borderId="0" xfId="20" applyNumberFormat="1">
      <alignment horizontal="left" vertical="top" wrapText="1"/>
    </xf>
    <xf numFmtId="14" fontId="8" fillId="0" borderId="0" xfId="20" applyNumberFormat="1">
      <alignment horizontal="left" vertical="top" wrapText="1"/>
    </xf>
    <xf numFmtId="9" fontId="2" fillId="0" borderId="3" xfId="4" applyFill="1" applyBorder="1" applyProtection="1">
      <alignment horizontal="right" vertical="center" indent="1"/>
    </xf>
    <xf numFmtId="168" fontId="1" fillId="0" borderId="3" xfId="10" applyFill="1" applyBorder="1" applyProtection="1">
      <alignment horizontal="right" vertical="center" indent="1"/>
    </xf>
    <xf numFmtId="0" fontId="8" fillId="0" borderId="0" xfId="21">
      <alignment horizontal="right" vertical="center" wrapText="1"/>
    </xf>
    <xf numFmtId="0" fontId="10" fillId="0" borderId="0" xfId="22">
      <alignment horizontal="left" vertical="center" wrapText="1"/>
    </xf>
    <xf numFmtId="167" fontId="11" fillId="0" borderId="0" xfId="18" applyFont="1" applyAlignment="1">
      <alignment horizontal="left" wrapText="1" indent="2"/>
    </xf>
    <xf numFmtId="0" fontId="0" fillId="0" borderId="0" xfId="22" applyFont="1">
      <alignment horizontal="left" vertical="center" wrapText="1"/>
    </xf>
    <xf numFmtId="14" fontId="0" fillId="0" borderId="0" xfId="16" applyFont="1" applyAlignment="1">
      <alignment horizontal="left" vertical="center" wrapText="1"/>
    </xf>
    <xf numFmtId="167" fontId="11" fillId="0" borderId="0" xfId="3" applyNumberFormat="1">
      <alignment horizontal="left" vertical="top" wrapText="1" indent="2"/>
    </xf>
    <xf numFmtId="1" fontId="0" fillId="0" borderId="0" xfId="17" applyFont="1">
      <alignment vertical="center"/>
    </xf>
    <xf numFmtId="168" fontId="0" fillId="0" borderId="0" xfId="9" applyFont="1">
      <alignment horizontal="right" vertical="center"/>
    </xf>
    <xf numFmtId="0" fontId="10" fillId="0" borderId="0" xfId="1" applyAlignment="1">
      <alignment horizontal="left" vertical="center" wrapText="1"/>
    </xf>
    <xf numFmtId="167" fontId="0" fillId="0" borderId="0" xfId="18" applyFont="1" applyAlignment="1">
      <alignment horizontal="left" vertical="center" wrapText="1"/>
    </xf>
    <xf numFmtId="168" fontId="10" fillId="0" borderId="0" xfId="10" applyFont="1">
      <alignment horizontal="right" vertical="center" indent="1"/>
    </xf>
    <xf numFmtId="0" fontId="10" fillId="0" borderId="0" xfId="19"/>
    <xf numFmtId="0" fontId="10" fillId="0" borderId="0" xfId="1" applyBorder="1" applyAlignment="1">
      <alignment horizontal="left" wrapText="1" indent="2"/>
    </xf>
    <xf numFmtId="0" fontId="10" fillId="0" borderId="1" xfId="1" applyBorder="1" applyAlignment="1">
      <alignment horizontal="left" wrapText="1" indent="2"/>
    </xf>
    <xf numFmtId="0" fontId="10" fillId="0" borderId="1" xfId="1" applyBorder="1" applyAlignment="1">
      <alignment horizontal="left" vertical="top" wrapText="1" indent="2"/>
    </xf>
    <xf numFmtId="0" fontId="10" fillId="0" borderId="0" xfId="11">
      <alignment horizontal="right" vertical="top" indent="2"/>
    </xf>
    <xf numFmtId="167" fontId="8" fillId="0" borderId="0" xfId="18" applyFont="1" applyAlignment="1">
      <alignment horizontal="left" vertical="top" wrapText="1"/>
    </xf>
    <xf numFmtId="166" fontId="8" fillId="0" borderId="0" xfId="20" applyNumberFormat="1">
      <alignment horizontal="left" vertical="top" wrapText="1"/>
    </xf>
    <xf numFmtId="2" fontId="7" fillId="0" borderId="0" xfId="6">
      <alignment horizontal="left" vertical="center"/>
    </xf>
    <xf numFmtId="2" fontId="7" fillId="0" borderId="1" xfId="6" applyBorder="1">
      <alignment horizontal="left" vertical="center"/>
    </xf>
    <xf numFmtId="0" fontId="10" fillId="0" borderId="0" xfId="1" applyFill="1" applyAlignment="1">
      <alignment horizontal="center" vertical="center" wrapText="1"/>
    </xf>
    <xf numFmtId="0" fontId="10" fillId="0" borderId="0" xfId="1" quotePrefix="1" applyAlignment="1">
      <alignment horizontal="center" vertical="center" wrapText="1"/>
    </xf>
  </cellXfs>
  <cellStyles count="24">
    <cellStyle name="Borde derecho" xfId="15"/>
    <cellStyle name="Cantidad" xfId="17"/>
    <cellStyle name="celda znavigation" xfId="23"/>
    <cellStyle name="Detalles de la factura" xfId="20"/>
    <cellStyle name="Detalles de la tabla alineados a la izquierda" xfId="22"/>
    <cellStyle name="Encabezado 1" xfId="2" builtinId="16" customBuiltin="1"/>
    <cellStyle name="Encabezado 4" xfId="12" builtinId="19" customBuiltin="1"/>
    <cellStyle name="Encabezado de tabla alineado a la derecha" xfId="21"/>
    <cellStyle name="Fecha" xfId="16"/>
    <cellStyle name="Hipervínculo" xfId="1" builtinId="8" customBuiltin="1"/>
    <cellStyle name="Hipervínculo visitado" xfId="5" builtinId="9" customBuiltin="1"/>
    <cellStyle name="Millares" xfId="7" builtinId="3" customBuiltin="1"/>
    <cellStyle name="Millares [0]" xfId="8" builtinId="6" customBuiltin="1"/>
    <cellStyle name="Moneda" xfId="9" builtinId="4" customBuiltin="1"/>
    <cellStyle name="Moneda [0]" xfId="10" builtinId="7" customBuiltin="1"/>
    <cellStyle name="Normal" xfId="0" builtinId="0" customBuiltin="1"/>
    <cellStyle name="Notas" xfId="13" builtinId="10" customBuiltin="1"/>
    <cellStyle name="Porcentaje" xfId="4" builtinId="5" customBuiltin="1"/>
    <cellStyle name="Teléfono" xfId="18"/>
    <cellStyle name="Texto explicativo" xfId="19" builtinId="53" customBuiltin="1"/>
    <cellStyle name="Título" xfId="6" builtinId="15" customBuiltin="1"/>
    <cellStyle name="Título 2" xfId="3" builtinId="17" customBuiltin="1"/>
    <cellStyle name="Título 3" xfId="11" builtinId="18" customBuiltin="1"/>
    <cellStyle name="Total" xfId="14" builtinId="25" customBuiltin="1"/>
  </cellStyles>
  <dxfs count="8">
    <dxf>
      <alignment horizontal="right" vertical="center" textRotation="0" wrapText="0" indent="1" justifyLastLine="0" shrinkToFit="0" readingOrder="0"/>
    </dxf>
    <dxf>
      <font>
        <strike val="0"/>
        <outline val="0"/>
        <shadow val="0"/>
        <u val="none"/>
        <vertAlign val="baseline"/>
        <sz val="11"/>
        <color theme="3"/>
        <name val="Calibri"/>
        <family val="2"/>
        <scheme val="minor"/>
      </font>
    </dxf>
    <dxf>
      <font>
        <b/>
        <i val="0"/>
        <color theme="3"/>
      </font>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Factura comercial" defaultPivotStyle="PivotStyleLight16">
    <tableStyle name="Factura comercial" pivot="0" count="5">
      <tableStyleElement type="wholeTable" dxfId="7"/>
      <tableStyleElement type="headerRow" dxfId="6"/>
      <tableStyleElement type="totalRow" dxfId="5"/>
      <tableStyleElement type="firstRowStripe" dxfId="4"/>
      <tableStyleElement type="first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ientes!A1"/></Relationships>
</file>

<file path=xl/drawings/_rels/drawing2.xml.rels><?xml version="1.0" encoding="UTF-8" standalone="yes"?>
<Relationships xmlns="http://schemas.openxmlformats.org/package/2006/relationships"><Relationship Id="rId1" Type="http://schemas.openxmlformats.org/officeDocument/2006/relationships/hyperlink" Target="#'Factura comercial'!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0</xdr:row>
      <xdr:rowOff>571500</xdr:rowOff>
    </xdr:to>
    <xdr:sp macro="" textlink="">
      <xdr:nvSpPr>
        <xdr:cNvPr id="3" name="Flecha: Pentágono 2" descr="Seleccione esta opción para ir a la hoja Clientes">
          <a:hlinkClick xmlns:r="http://schemas.openxmlformats.org/officeDocument/2006/relationships" r:id="rId1" tooltip="Seleccione esta opción para ir a la hoja Clientes"/>
          <a:extLst>
            <a:ext uri="{FF2B5EF4-FFF2-40B4-BE49-F238E27FC236}">
              <a16:creationId xmlns:a16="http://schemas.microsoft.com/office/drawing/2014/main" id="{74092F0A-1B54-4027-B0EC-248D38E21E12}"/>
            </a:ext>
          </a:extLst>
        </xdr:cNvPr>
        <xdr:cNvSpPr/>
      </xdr:nvSpPr>
      <xdr:spPr>
        <a:xfrm>
          <a:off x="9658347" y="161926"/>
          <a:ext cx="1435608"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b="0">
              <a:solidFill>
                <a:schemeClr val="bg1"/>
              </a:solidFill>
            </a:rPr>
            <a:t>Clientes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Flecha: Pentágono 1" descr="Seleccione esta opción para ir a la hoja de cálculo Factura comercial">
          <a:hlinkClick xmlns:r="http://schemas.openxmlformats.org/officeDocument/2006/relationships" r:id="rId1" tooltip="Seleccione esta opción para ir a la hoja de cálculo Factura comercial"/>
          <a:extLst>
            <a:ext uri="{FF2B5EF4-FFF2-40B4-BE49-F238E27FC236}">
              <a16:creationId xmlns:a16="http://schemas.microsoft.com/office/drawing/2014/main" id="{A369B219-35C8-4A3B-AB52-F207ECE6F82D}"/>
            </a:ext>
          </a:extLst>
        </xdr:cNvPr>
        <xdr:cNvSpPr/>
      </xdr:nvSpPr>
      <xdr:spPr>
        <a:xfrm flipH="1">
          <a:off x="14478000" y="66673"/>
          <a:ext cx="1435608"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b="0">
              <a:solidFill>
                <a:schemeClr val="bg1"/>
              </a:solidFill>
            </a:rPr>
            <a:t>Factura</a:t>
          </a:r>
          <a:r>
            <a:rPr lang="es" sz="1100" b="0" baseline="0">
              <a:solidFill>
                <a:schemeClr val="bg1"/>
              </a:solidFill>
            </a:rPr>
            <a:t> comercial</a:t>
          </a:r>
          <a:endParaRPr lang="en-US" sz="1100" b="0">
            <a:solidFill>
              <a:schemeClr val="bg1"/>
            </a:solidFill>
          </a:endParaRPr>
        </a:p>
      </xdr:txBody>
    </xdr:sp>
    <xdr:clientData/>
  </xdr:twoCellAnchor>
</xdr:wsDr>
</file>

<file path=xl/tables/table1.xml><?xml version="1.0" encoding="utf-8"?>
<table xmlns="http://schemas.openxmlformats.org/spreadsheetml/2006/main" id="3" name="ElementosFactura" displayName="ElementosFactura" ref="B7:H12">
  <autoFilter ref="B7:H1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name="Fecha" totalsRowLabel="Total" dataCellStyle="Fecha"/>
    <tableColumn id="1" name="Artículo nº" dataCellStyle="Detalles de la tabla alineados a la izquierda"/>
    <tableColumn id="2" name="Descripción" dataCellStyle="Detalles de la tabla alineados a la izquierda"/>
    <tableColumn id="3" name="Cantidad" dataCellStyle="Cantidad"/>
    <tableColumn id="4" name="Precio por unidad" dataCellStyle="Moneda"/>
    <tableColumn id="5" name="Descuento" dataCellStyle="Moneda"/>
    <tableColumn id="6" name="Total" dataDxfId="1" dataCellStyle="Moneda [0]">
      <calculatedColumnFormula>IF(AND(ElementosFactura[[#This Row],[Cantidad]]&lt;&gt;"",ElementosFactura[[#This Row],[Precio por unidad]]&lt;&gt;""),(ElementosFactura[[#This Row],[Cantidad]]*ElementosFactura[[#This Row],[Precio por unidad]])-ElementosFactura[[#This Row],[Descuento]],"")</calculatedColumnFormula>
    </tableColumn>
  </tableColumns>
  <tableStyleInfo name="Factura comercial" showFirstColumn="0" showLastColumn="0" showRowStripes="1" showColumnStripes="0"/>
  <extLst>
    <ext xmlns:x14="http://schemas.microsoft.com/office/spreadsheetml/2009/9/main" uri="{504A1905-F514-4f6f-8877-14C23A59335A}">
      <x14:table altTextSummary="Escriba la fecha, el n.º de elemento, la descripción, la cantidad, el precio unitario y el descuento en esta tabla. El total se calcula automáticamente"/>
    </ext>
  </extLst>
</table>
</file>

<file path=xl/tables/table2.xml><?xml version="1.0" encoding="utf-8"?>
<table xmlns="http://schemas.openxmlformats.org/spreadsheetml/2006/main" id="1" name="ListaClientes" displayName="ListaClientes" ref="B2:K4" headerRowCellStyle="Normal">
  <autoFilter ref="B2:K4"/>
  <tableColumns count="10">
    <tableColumn id="2" name="Nombre de la compañía"/>
    <tableColumn id="3" name="Nombre de contacto"/>
    <tableColumn id="4" name="Dirección"/>
    <tableColumn id="1" name="Dirección 2"/>
    <tableColumn id="5" name="Ciudad"/>
    <tableColumn id="6" name="Provincia"/>
    <tableColumn id="7" name="Código postal" dataDxfId="0"/>
    <tableColumn id="8" name="Teléfono" dataCellStyle="Teléfono"/>
    <tableColumn id="10" name="Correo electrónico" dataCellStyle="Hipervínculo"/>
    <tableColumn id="11" name="Fax" dataCellStyle="Teléfono"/>
  </tableColumns>
  <tableStyleInfo name="Factura comercial" showFirstColumn="0" showLastColumn="0" showRowStripes="1" showColumnStripes="0"/>
  <extLst>
    <ext xmlns:x14="http://schemas.microsoft.com/office/spreadsheetml/2009/9/main" uri="{504A1905-F514-4f6f-8877-14C23A59335A}">
      <x14:table altTextSummary="Escriba los detalles del cliente, como la empresa, el nombre del contacto, la dirección, el teléfono, el correo electrónico y el número de fax en esta tabla"/>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es-ES/"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tenci&#243;nalcliente@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ker@treyresearch.net" TargetMode="External"/><Relationship Id="rId1" Type="http://schemas.openxmlformats.org/officeDocument/2006/relationships/hyperlink" Target="mailto:naiara@contoso.com"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baseColWidth="10" defaultColWidth="9.28515625" defaultRowHeight="30" customHeight="1" x14ac:dyDescent="0.25"/>
  <cols>
    <col min="1" max="1" width="2.7109375" customWidth="1"/>
    <col min="2" max="2" width="15.7109375" style="1" customWidth="1"/>
    <col min="3" max="3" width="25.7109375" style="1" customWidth="1"/>
    <col min="4" max="4" width="27.140625" style="1" customWidth="1"/>
    <col min="5" max="5" width="15.7109375" style="1" customWidth="1"/>
    <col min="6" max="6" width="18.85546875" style="1" customWidth="1"/>
    <col min="7" max="7" width="24.42578125" style="1" customWidth="1"/>
    <col min="8" max="8" width="17" style="1" customWidth="1"/>
    <col min="9" max="9" width="2.7109375" customWidth="1"/>
    <col min="10" max="10" width="22.7109375" customWidth="1"/>
  </cols>
  <sheetData>
    <row r="1" spans="1:10" ht="60" customHeight="1" x14ac:dyDescent="0.25">
      <c r="A1" s="13"/>
      <c r="B1" s="37" t="s">
        <v>0</v>
      </c>
      <c r="C1" s="38"/>
      <c r="D1" s="12" t="s">
        <v>7</v>
      </c>
      <c r="E1" s="6" t="s">
        <v>9</v>
      </c>
      <c r="F1" s="21" t="s">
        <v>58</v>
      </c>
      <c r="G1" s="31" t="s">
        <v>17</v>
      </c>
      <c r="H1" s="32"/>
      <c r="J1" s="39" t="s">
        <v>29</v>
      </c>
    </row>
    <row r="2" spans="1:10" ht="54.95" customHeight="1" x14ac:dyDescent="0.25">
      <c r="B2" s="37"/>
      <c r="C2" s="38"/>
      <c r="D2" s="8" t="s">
        <v>8</v>
      </c>
      <c r="E2" s="9" t="s">
        <v>10</v>
      </c>
      <c r="F2" s="24" t="s">
        <v>15</v>
      </c>
      <c r="G2" s="33" t="s">
        <v>18</v>
      </c>
      <c r="H2" s="33"/>
    </row>
    <row r="3" spans="1:10" ht="30" customHeight="1" x14ac:dyDescent="0.25">
      <c r="B3" s="9" t="s">
        <v>1</v>
      </c>
      <c r="C3" s="14" t="s">
        <v>5</v>
      </c>
      <c r="D3" s="9" t="s">
        <v>9</v>
      </c>
      <c r="E3" s="35" t="str">
        <f>IFERROR(VLOOKUP(NombreFactura,ListaClientes[],8,FALSE),"")</f>
        <v>432-555-0178</v>
      </c>
      <c r="F3" s="35"/>
      <c r="G3" s="9" t="s">
        <v>19</v>
      </c>
      <c r="H3" s="15">
        <v>34567</v>
      </c>
    </row>
    <row r="4" spans="1:10" ht="30" customHeight="1" x14ac:dyDescent="0.25">
      <c r="B4" s="34" t="s">
        <v>2</v>
      </c>
      <c r="C4" s="14" t="str">
        <f>IFERROR(VLOOKUP(NombreFactura,ListaClientes[],3,FALSE),"")</f>
        <v>345 Cherry Street</v>
      </c>
      <c r="D4" s="9" t="s">
        <v>10</v>
      </c>
      <c r="E4" s="35" t="str">
        <f>IFERROR(VLOOKUP(NombreFactura,ListaClientes[],10,FALSE),"")</f>
        <v>432-555-0187</v>
      </c>
      <c r="F4" s="35"/>
      <c r="G4" s="9" t="s">
        <v>20</v>
      </c>
      <c r="H4" s="16">
        <f ca="1">TODAY()</f>
        <v>43203</v>
      </c>
    </row>
    <row r="5" spans="1:10" ht="30" customHeight="1" x14ac:dyDescent="0.25">
      <c r="B5" s="34"/>
      <c r="C5" s="14" t="str">
        <f>IF(VLOOKUP(NombreFactura,ListaClientes[],4,FALSE)&lt;&gt;"",VLOOKUP(NombreFactura,ListaClientes[],4,FALSE),IF(VLOOKUP(NombreFactura,ListaClientes[],5,FALSE)&lt;&gt;"",CONCATENATE(VLOOKUP(NombreFactura,ListaClientes[],5,FALSE),", ",VLOOKUP(NombreFactura,ListaClientes[],6,FALSE)," ",VLOOKUP(NombreFactura,ListaClientes[],7,FALSE)),CONCATENATE(VLOOKUP(NombreFactura,ListaClientes[],6,FALSE)," ",VLOOKUP(NombreFactura,ListaClientes[],7,FALSE))))</f>
        <v>Habitación 123</v>
      </c>
      <c r="D5" s="9" t="s">
        <v>11</v>
      </c>
      <c r="E5" s="36" t="str">
        <f>IFERROR(VLOOKUP(NombreFactura,ListaClientes[],9,FALSE),"")</f>
        <v>iker@treyresearch.net</v>
      </c>
      <c r="F5" s="36"/>
      <c r="G5" s="9" t="s">
        <v>21</v>
      </c>
      <c r="H5" s="14" t="str">
        <f>IFERROR(VLOOKUP(NombreFactura,ListaClientes[],2,FALSE),"")</f>
        <v>Íker Arteaga</v>
      </c>
    </row>
    <row r="6" spans="1:10" ht="30" customHeight="1" x14ac:dyDescent="0.25">
      <c r="B6" s="34"/>
      <c r="C6" s="14" t="str">
        <f>IF(VLOOKUP(NombreFactura,ListaClientes[],4,FALSE)="","",IF(VLOOKUP(NombreFactura,ListaClientes[],5,FALSE)&lt;&gt;"",CONCATENATE(VLOOKUP(NombreFactura,ListaClientes[],5,FALSE),", ",VLOOKUP(NombreFactura,ListaClientes[],6,FALSE)," ",VLOOKUP(NombreFactura,ListaClientes[],7,FALSE)),CONCATENATE(VLOOKUP(NombreFactura,ListaClientes[],6,FALSE)," ",VLOOKUP(NombreFactura,ListaClientes[],7,FALSE))))</f>
        <v>Albany, SD 12345</v>
      </c>
      <c r="F6" s="3"/>
      <c r="G6" s="4"/>
    </row>
    <row r="7" spans="1:10" ht="30" customHeight="1" x14ac:dyDescent="0.25">
      <c r="B7" s="22" t="s">
        <v>3</v>
      </c>
      <c r="C7" s="20" t="s">
        <v>6</v>
      </c>
      <c r="D7" s="20" t="s">
        <v>12</v>
      </c>
      <c r="E7" s="19" t="s">
        <v>14</v>
      </c>
      <c r="F7" s="19" t="s">
        <v>16</v>
      </c>
      <c r="G7" s="19" t="s">
        <v>22</v>
      </c>
      <c r="H7" s="19" t="s">
        <v>28</v>
      </c>
    </row>
    <row r="8" spans="1:10" ht="30" customHeight="1" x14ac:dyDescent="0.25">
      <c r="B8" s="23">
        <f ca="1">TODAY()</f>
        <v>43203</v>
      </c>
      <c r="C8" s="22">
        <v>789807</v>
      </c>
      <c r="D8" s="22" t="s">
        <v>13</v>
      </c>
      <c r="E8" s="25">
        <v>4</v>
      </c>
      <c r="F8" s="26">
        <v>10</v>
      </c>
      <c r="G8" s="26">
        <v>2</v>
      </c>
      <c r="H8" s="29">
        <f>IF(AND(ElementosFactura[[#This Row],[Cantidad]]&lt;&gt;"",ElementosFactura[[#This Row],[Precio por unidad]]&lt;&gt;""),(ElementosFactura[[#This Row],[Cantidad]]*ElementosFactura[[#This Row],[Precio por unidad]])-ElementosFactura[[#This Row],[Descuento]],"")</f>
        <v>38</v>
      </c>
    </row>
    <row r="9" spans="1:10" ht="30" customHeight="1" x14ac:dyDescent="0.25">
      <c r="B9" s="23"/>
      <c r="C9" s="22"/>
      <c r="D9" s="22"/>
      <c r="E9" s="25"/>
      <c r="F9" s="26"/>
      <c r="G9" s="26"/>
      <c r="H9" s="29" t="str">
        <f>IF(AND(ElementosFactura[[#This Row],[Cantidad]]&lt;&gt;"",ElementosFactura[[#This Row],[Precio por unidad]]&lt;&gt;""),(ElementosFactura[[#This Row],[Cantidad]]*ElementosFactura[[#This Row],[Precio por unidad]])-ElementosFactura[[#This Row],[Descuento]],"")</f>
        <v/>
      </c>
    </row>
    <row r="10" spans="1:10" ht="30" customHeight="1" x14ac:dyDescent="0.25">
      <c r="B10" s="23"/>
      <c r="C10" s="22"/>
      <c r="D10" s="22"/>
      <c r="E10" s="25"/>
      <c r="F10" s="26"/>
      <c r="G10" s="26"/>
      <c r="H10" s="29" t="str">
        <f>IF(AND(ElementosFactura[[#This Row],[Cantidad]]&lt;&gt;"",ElementosFactura[[#This Row],[Precio por unidad]]&lt;&gt;""),(ElementosFactura[[#This Row],[Cantidad]]*ElementosFactura[[#This Row],[Precio por unidad]])-ElementosFactura[[#This Row],[Descuento]],"")</f>
        <v/>
      </c>
    </row>
    <row r="11" spans="1:10" ht="30" customHeight="1" x14ac:dyDescent="0.25">
      <c r="B11" s="23"/>
      <c r="C11" s="22"/>
      <c r="D11" s="22"/>
      <c r="E11" s="25"/>
      <c r="F11" s="26"/>
      <c r="G11" s="26"/>
      <c r="H11" s="29" t="str">
        <f>IF(AND(ElementosFactura[[#This Row],[Cantidad]]&lt;&gt;"",ElementosFactura[[#This Row],[Precio por unidad]]&lt;&gt;""),(ElementosFactura[[#This Row],[Cantidad]]*ElementosFactura[[#This Row],[Precio por unidad]])-ElementosFactura[[#This Row],[Descuento]],"")</f>
        <v/>
      </c>
    </row>
    <row r="12" spans="1:10" ht="30" customHeight="1" x14ac:dyDescent="0.25">
      <c r="B12" s="23"/>
      <c r="C12" s="22"/>
      <c r="D12" s="22"/>
      <c r="E12" s="25"/>
      <c r="F12" s="26"/>
      <c r="G12" s="26"/>
      <c r="H12" s="29" t="str">
        <f>IF(AND(ElementosFactura[[#This Row],[Cantidad]]&lt;&gt;"",ElementosFactura[[#This Row],[Precio por unidad]]&lt;&gt;""),(ElementosFactura[[#This Row],[Cantidad]]*ElementosFactura[[#This Row],[Precio por unidad]])-ElementosFactura[[#This Row],[Descuento]],"")</f>
        <v/>
      </c>
    </row>
    <row r="13" spans="1:10" ht="30" customHeight="1" x14ac:dyDescent="0.25">
      <c r="B13" s="5"/>
      <c r="C13" s="5"/>
      <c r="D13" s="5"/>
      <c r="E13" s="5"/>
      <c r="F13" s="5"/>
      <c r="G13" s="10" t="s">
        <v>23</v>
      </c>
      <c r="H13" s="18">
        <f>SUM(ElementosFactura[Total])</f>
        <v>38</v>
      </c>
    </row>
    <row r="14" spans="1:10" ht="30" customHeight="1" x14ac:dyDescent="0.25">
      <c r="B14" s="5"/>
      <c r="C14" s="5"/>
      <c r="D14" s="5"/>
      <c r="E14" s="5"/>
      <c r="F14" s="5"/>
      <c r="G14" s="10" t="s">
        <v>24</v>
      </c>
      <c r="H14" s="17">
        <v>8.8999999999999996E-2</v>
      </c>
    </row>
    <row r="15" spans="1:10" ht="30" customHeight="1" x14ac:dyDescent="0.25">
      <c r="B15" s="5"/>
      <c r="C15" s="5"/>
      <c r="D15" s="5"/>
      <c r="E15" s="5"/>
      <c r="F15" s="5"/>
      <c r="G15" s="10" t="s">
        <v>25</v>
      </c>
      <c r="H15" s="18">
        <f>SubtotalFactura*PorcentajeImpuestosVentas</f>
        <v>3.3819999999999997</v>
      </c>
    </row>
    <row r="16" spans="1:10" ht="30" customHeight="1" x14ac:dyDescent="0.25">
      <c r="B16" s="5"/>
      <c r="C16" s="5"/>
      <c r="D16" s="5"/>
      <c r="E16" s="5"/>
      <c r="F16" s="5"/>
      <c r="G16" s="10" t="s">
        <v>26</v>
      </c>
      <c r="H16" s="18">
        <v>5</v>
      </c>
    </row>
    <row r="17" spans="2:8" ht="30" customHeight="1" x14ac:dyDescent="0.25">
      <c r="B17" s="30" t="str">
        <f>"HACER QUE TODOS LOS CHEQUES SE EXTIENDAN A NOMBRE DE "&amp;UPPER(Nombredelacompañía)&amp;"."</f>
        <v>HACER QUE TODOS LOS CHEQUES SE EXTIENDAN A NOMBRE DE TAILSPIN TOYS.</v>
      </c>
      <c r="C17" s="30"/>
      <c r="D17" s="30"/>
      <c r="E17" s="30"/>
      <c r="F17" s="30"/>
      <c r="G17" s="10" t="s">
        <v>27</v>
      </c>
      <c r="H17" s="18">
        <v>0</v>
      </c>
    </row>
    <row r="18" spans="2:8" ht="30" customHeight="1" x14ac:dyDescent="0.25">
      <c r="B18" s="30" t="s">
        <v>4</v>
      </c>
      <c r="C18" s="30"/>
      <c r="D18" s="30"/>
      <c r="E18" s="30"/>
      <c r="F18" s="30"/>
      <c r="G18" s="10" t="s">
        <v>28</v>
      </c>
      <c r="H18" s="18">
        <f>SubtotalFactura+ImpuestosVentas+Envío-Depósito</f>
        <v>46.381999999999998</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3" type="noConversion"/>
  <conditionalFormatting sqref="E5">
    <cfRule type="expression" dxfId="2" priority="1">
      <formula>$E$5&lt;&gt;""</formula>
    </cfRule>
  </conditionalFormatting>
  <dataValidations xWindow="956" yWindow="463" count="50">
    <dataValidation type="list" allowBlank="1" showInputMessage="1" prompt="Seleccione el nombre del cliente en esta celda. Pulse ALT+FLECHA ABAJO para abrir la lista desplegable y después ENTRAR para realizar la selección. Agregue más clientes a la hoja de cálculo de clientes para expandir la lista de selección" sqref="C3">
      <formula1>BúsquedaCliente</formula1>
    </dataValidation>
    <dataValidation allowBlank="1" showInputMessage="1" showErrorMessage="1" prompt="Escriba la dirección de facturación de la compañía en esta celda" sqref="D1"/>
    <dataValidation allowBlank="1" showInputMessage="1" showErrorMessage="1" prompt="Escriba la ciudad, la provincia y el código postal en esta celda" sqref="D2"/>
    <dataValidation allowBlank="1" showInputMessage="1" showErrorMessage="1" prompt="Escriba el número de teléfono de la empresa que factura en esta celda" sqref="F1"/>
    <dataValidation allowBlank="1" showInputMessage="1" showErrorMessage="1" prompt="Escriba el número de fax de la empresa que factura en esta celda" sqref="F2"/>
    <dataValidation allowBlank="1" showInputMessage="1" showErrorMessage="1" prompt="Escriba la dirección de correo electrónico de la empresa que factura en esta celda" sqref="G1"/>
    <dataValidation allowBlank="1" showInputMessage="1" showErrorMessage="1" prompt="Escriba el sitio web de la empresa que factura en esta celda" sqref="G2:H2"/>
    <dataValidation allowBlank="1" showInputMessage="1" showErrorMessage="1" prompt="La información de facturación se actualiza automáticamente en las filas 3 a 6, según los valores seleccionados en la celda a la derecha. Escriba el número de factura y la fecha de la factura en las celdas H3 y H4" sqref="B3"/>
    <dataValidation allowBlank="1" showInputMessage="1" showErrorMessage="1" prompt="El número de teléfono del cliente se actualiza automáticamente en la celda de la derecha" sqref="D3"/>
    <dataValidation allowBlank="1" showInputMessage="1" showErrorMessage="1" prompt="El número de teléfono del cliente se actualiza automáticamente en esta celda " sqref="E3"/>
    <dataValidation allowBlank="1" showInputMessage="1" showErrorMessage="1" prompt="El número de fax del cliente se actualiza automáticamente en la celda de la derecha" sqref="D4"/>
    <dataValidation allowBlank="1" showInputMessage="1" showErrorMessage="1" prompt="El número de fax del cliente se actualiza automáticamente en esta celda" sqref="E4"/>
    <dataValidation allowBlank="1" showInputMessage="1" showErrorMessage="1" prompt="La dirección de correo electrónico del cliente se actualiza automáticamente en la celda de la derecha" sqref="D5"/>
    <dataValidation allowBlank="1" showInputMessage="1" showErrorMessage="1" prompt="Escriba el número de factura en la celda de la derecha" sqref="G3"/>
    <dataValidation allowBlank="1" showInputMessage="1" showErrorMessage="1" prompt="Escriba el número de factura en esta celda" sqref="H3"/>
    <dataValidation allowBlank="1" showInputMessage="1" showErrorMessage="1" prompt="Escriba la fecha de la factura en la celda de la derecha" sqref="G4"/>
    <dataValidation allowBlank="1" showInputMessage="1" showErrorMessage="1" prompt="Escriba la fecha de la factura en esta celda" sqref="H4"/>
    <dataValidation allowBlank="1" showInputMessage="1" showErrorMessage="1" prompt="El contacto del cliente se actualiza automáticamente en la celda de la derecha " sqref="G5"/>
    <dataValidation allowBlank="1" showInputMessage="1" showErrorMessage="1" prompt="El contacto del cliente se actualiza automáticamente en esta celda" sqref="H5"/>
    <dataValidation allowBlank="1" showInputMessage="1" showErrorMessage="1" prompt="Escriba la fecha en la columna con este encabezado." sqref="B7"/>
    <dataValidation allowBlank="1" showInputMessage="1" showErrorMessage="1" prompt="Escriba el número de artículo en la columna con este encabezado" sqref="C7"/>
    <dataValidation allowBlank="1" showInputMessage="1" showErrorMessage="1" prompt="Escriba la descripción del artículo en esta columna, debajo de este encabezado" sqref="D7"/>
    <dataValidation allowBlank="1" showInputMessage="1" showErrorMessage="1" prompt="Escriba la cantidad en la columna con este encabezado" sqref="E7"/>
    <dataValidation allowBlank="1" showInputMessage="1" showErrorMessage="1" prompt="Escriba el precio unitario en la columna con este encabezado" sqref="F7"/>
    <dataValidation allowBlank="1" showInputMessage="1" showErrorMessage="1" prompt="Escriba el descuento en la columna con este encabezado" sqref="G7"/>
    <dataValidation allowBlank="1" showInputMessage="1" showErrorMessage="1" prompt="El total se calcula automáticamente en la columna con este encabezado" sqref="H7"/>
    <dataValidation allowBlank="1" showInputMessage="1" showErrorMessage="1" prompt="El subtotal de la factura se calcula automáticamente en la celda de la derecha" sqref="G13"/>
    <dataValidation allowBlank="1" showInputMessage="1" showErrorMessage="1" prompt="El subtotal de la factura se calcula automáticamente en esta celda" sqref="H13"/>
    <dataValidation allowBlank="1" showInputMessage="1" showErrorMessage="1" prompt="Escriba el tipo impositivo en la celda de la derecha" sqref="G14"/>
    <dataValidation allowBlank="1" showInputMessage="1" showErrorMessage="1" prompt="Escriba el tipo impositivo en esta celda" sqref="H14"/>
    <dataValidation allowBlank="1" showInputMessage="1" showErrorMessage="1" prompt="El impuesto sobre las ventas se calculan automáticamente en la celda de la derecha" sqref="G15"/>
    <dataValidation allowBlank="1" showInputMessage="1" showErrorMessage="1" prompt="El impuesto sobre las ventas se calcula automáticamente en esta celda" sqref="H15"/>
    <dataValidation allowBlank="1" showInputMessage="1" showErrorMessage="1" prompt="Escriba la cantidad de envío en la celda de la derecha" sqref="G16"/>
    <dataValidation allowBlank="1" showInputMessage="1" showErrorMessage="1" prompt="Escriba la cantidad de envío en esta celda" sqref="H16"/>
    <dataValidation allowBlank="1" showInputMessage="1" showErrorMessage="1" prompt="Escriba la cantidad del depósito recibido en la celda a la derecha" sqref="G17"/>
    <dataValidation allowBlank="1" showInputMessage="1" showErrorMessage="1" prompt="Escriba la cantidad del depósito recibido en esta celda" sqref="H17"/>
    <dataValidation allowBlank="1" showInputMessage="1" showErrorMessage="1" prompt="El total se calcula automáticamente en la celda de la derecha" sqref="G18"/>
    <dataValidation allowBlank="1" showInputMessage="1" showErrorMessage="1" prompt="El total se calcula automáticamente en esta celda" sqref="H18"/>
    <dataValidation allowBlank="1" showInputMessage="1" showErrorMessage="1" prompt="El nombre de la empresa se anexa automáticamente a esta celda" sqref="B17:F17"/>
    <dataValidation allowBlank="1" showInputMessage="1" showErrorMessage="1" prompt="Escriba el número de días en el que vence el total y el porcentaje de intereses del texto en esta celda. Datos de ejemplo que se proporcionan en la plantilla predeterminada" sqref="B18:F18"/>
    <dataValidation allowBlank="1" showInputMessage="1" showErrorMessage="1" prompt="La dirección del cliente se actualiza automáticamente en esta celda" sqref="C4"/>
    <dataValidation allowBlank="1" showInputMessage="1" showErrorMessage="1" prompt="La dirección del cliente 2 se actualiza automáticamente en esta celda" sqref="C5"/>
    <dataValidation allowBlank="1" showInputMessage="1" showErrorMessage="1" prompt="La ciudad, la provincia y el código postal del cliente se actualizan automáticamente en esta celda" sqref="C6"/>
    <dataValidation allowBlank="1" showInputMessage="1" showErrorMessage="1" prompt="La dirección de correo electrónico del cliente se actualiza automáticamente en esta celda" sqref="E5"/>
    <dataValidation allowBlank="1" showInputMessage="1" showErrorMessage="1" prompt="Cree una factura comercial en este libro. Escriba la información de la empresa en esta hoja de cálculo y los detalles del cliente en la hoja de cálculo de Clientes. Seleccione la celda J1 para ir a la hoja de cálculo Clientes" sqref="A1"/>
    <dataValidation allowBlank="1" showInputMessage="1" showErrorMessage="1" prompt="Escriba el número de teléfono de la empresa que factura en la celda de la derecha" sqref="E1"/>
    <dataValidation allowBlank="1" showInputMessage="1" showErrorMessage="1" prompt="Escriba el número de fax de la empresa que factura en la celda de la derecha" sqref="E2"/>
    <dataValidation allowBlank="1" showInputMessage="1" showErrorMessage="1" prompt="La dirección del cliente se actualiza automáticamente en las celdas C3:C6" sqref="B4:B6"/>
    <dataValidation allowBlank="1" showInputMessage="1" showErrorMessage="1" prompt="Escriba el nombre de la empresa que factura en esta celda.  Escriba la información de la empresa en las celdas D1 a G2 y la información de facturación en las celdas B3 a H5. Escriba la información de facturación en la tabla que comienza en la celda B7" sqref="B1:C2"/>
    <dataValidation allowBlank="1" showInputMessage="1" showErrorMessage="1" prompt="Vínculo de navegación a la hoja de cálculo Clientes. Esta celda no se imprimirá" sqref="J1"/>
  </dataValidations>
  <hyperlinks>
    <hyperlink ref="G1" r:id="rId1"/>
    <hyperlink ref="G2" r:id="rId2"/>
    <hyperlink ref="G2:H2" r:id="rId3" tooltip="Seleccione esta opción para ver este sitio web" display="www.tailspintoys.com"/>
    <hyperlink ref="J1" location="Clientes!A1" tooltip="Seleccione esta opción para ir a la hoja Clientes" display="Clientes"/>
    <hyperlink ref="G1:H1" r:id="rId4" display="Atenciónalcliente@tailspintoys.com"/>
  </hyperlinks>
  <printOptions horizontalCentered="1"/>
  <pageMargins left="0.25" right="0.25" top="0.75" bottom="0.75" header="0.3" footer="0.3"/>
  <pageSetup paperSize="9" fitToHeight="0" orientation="portrait" horizontalDpi="300" verticalDpi="300"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M4"/>
  <sheetViews>
    <sheetView showGridLines="0" zoomScaleNormal="100" workbookViewId="0"/>
  </sheetViews>
  <sheetFormatPr baseColWidth="10" defaultColWidth="9.28515625" defaultRowHeight="30" customHeight="1" x14ac:dyDescent="0.25"/>
  <cols>
    <col min="1" max="1" width="2.7109375" customWidth="1"/>
    <col min="2" max="2" width="24.42578125" customWidth="1"/>
    <col min="3" max="3" width="21.7109375" customWidth="1"/>
    <col min="4" max="6" width="25.7109375" customWidth="1"/>
    <col min="7" max="7" width="17.28515625" customWidth="1"/>
    <col min="8" max="8" width="16.7109375" customWidth="1"/>
    <col min="9" max="9" width="13.28515625" customWidth="1"/>
    <col min="10" max="10" width="22.5703125" customWidth="1"/>
    <col min="11" max="11" width="22.7109375" customWidth="1"/>
    <col min="12" max="12" width="2.7109375" customWidth="1"/>
    <col min="13" max="13" width="22.7109375" customWidth="1"/>
  </cols>
  <sheetData>
    <row r="1" spans="1:13" ht="42" customHeight="1" x14ac:dyDescent="0.25">
      <c r="A1" s="5"/>
      <c r="B1" s="7" t="s">
        <v>29</v>
      </c>
      <c r="C1" s="5"/>
      <c r="D1" s="5"/>
      <c r="E1" s="5"/>
      <c r="F1" s="5"/>
      <c r="G1" s="5"/>
      <c r="H1" s="5"/>
      <c r="I1" s="5"/>
      <c r="J1" s="5"/>
      <c r="K1" s="5"/>
      <c r="M1" s="40" t="s">
        <v>57</v>
      </c>
    </row>
    <row r="2" spans="1:13" ht="30" customHeight="1" x14ac:dyDescent="0.25">
      <c r="A2" s="5"/>
      <c r="B2" s="5" t="s">
        <v>30</v>
      </c>
      <c r="C2" s="5" t="s">
        <v>32</v>
      </c>
      <c r="D2" s="5" t="s">
        <v>35</v>
      </c>
      <c r="E2" s="5" t="s">
        <v>38</v>
      </c>
      <c r="F2" s="5" t="s">
        <v>40</v>
      </c>
      <c r="G2" s="5" t="s">
        <v>43</v>
      </c>
      <c r="H2" s="5" t="s">
        <v>46</v>
      </c>
      <c r="I2" s="5" t="s">
        <v>48</v>
      </c>
      <c r="J2" s="5" t="s">
        <v>51</v>
      </c>
      <c r="K2" s="5" t="s">
        <v>54</v>
      </c>
    </row>
    <row r="3" spans="1:13" ht="30" customHeight="1" x14ac:dyDescent="0.25">
      <c r="A3" s="5"/>
      <c r="B3" s="2" t="s">
        <v>5</v>
      </c>
      <c r="C3" s="2" t="s">
        <v>33</v>
      </c>
      <c r="D3" s="2" t="s">
        <v>36</v>
      </c>
      <c r="E3" s="2" t="s">
        <v>39</v>
      </c>
      <c r="F3" s="2" t="s">
        <v>41</v>
      </c>
      <c r="G3" s="2" t="s">
        <v>44</v>
      </c>
      <c r="H3" s="11">
        <v>12345</v>
      </c>
      <c r="I3" s="28" t="s">
        <v>49</v>
      </c>
      <c r="J3" s="27" t="s">
        <v>52</v>
      </c>
      <c r="K3" s="28" t="s">
        <v>55</v>
      </c>
    </row>
    <row r="4" spans="1:13" ht="30" customHeight="1" x14ac:dyDescent="0.25">
      <c r="A4" s="5"/>
      <c r="B4" s="2" t="s">
        <v>31</v>
      </c>
      <c r="C4" s="2" t="s">
        <v>34</v>
      </c>
      <c r="D4" s="2" t="s">
        <v>37</v>
      </c>
      <c r="E4" s="2"/>
      <c r="F4" s="2" t="s">
        <v>42</v>
      </c>
      <c r="G4" s="2" t="s">
        <v>45</v>
      </c>
      <c r="H4" s="11" t="s">
        <v>47</v>
      </c>
      <c r="I4" s="28" t="s">
        <v>50</v>
      </c>
      <c r="J4" s="27" t="s">
        <v>53</v>
      </c>
      <c r="K4" s="28" t="s">
        <v>56</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Escriba los detalles del cliente en esta hoja de cálculo. La información del cliente que escriba se utiliza en la hoja de cálculo Factura comercial. Seleccione la celda M1 para ir a la hoja de cálculo Factura comercial" sqref="A1"/>
    <dataValidation allowBlank="1" showInputMessage="1" showErrorMessage="1" prompt="El título de la hoja de cálculo se encuentra en esta celda" sqref="B1"/>
    <dataValidation allowBlank="1" showInputMessage="1" showErrorMessage="1" prompt="Escriba el nombre de la empresa en la columna con este encabezado. Use los filtros de encabezado para buscar entradas concretas" sqref="B2"/>
    <dataValidation allowBlank="1" showInputMessage="1" showErrorMessage="1" prompt="Escriba el nombre de contacto en esta columna, debajo de este encabezado" sqref="C2"/>
    <dataValidation allowBlank="1" showInputMessage="1" showErrorMessage="1" prompt="Escriba la dirección en esta columna, debajo de este encabezado" sqref="D2"/>
    <dataValidation allowBlank="1" showInputMessage="1" showErrorMessage="1" prompt="Escriba la dirección 2 en esta columna, debajo de este encabezado" sqref="E2"/>
    <dataValidation allowBlank="1" showInputMessage="1" showErrorMessage="1" prompt="Escriba la ciudad en esta columna, debajo de este encabezado" sqref="F2"/>
    <dataValidation allowBlank="1" showInputMessage="1" showErrorMessage="1" prompt="Escriba la provincia en esta columna, debajo de este encabezado" sqref="G2"/>
    <dataValidation allowBlank="1" showInputMessage="1" showErrorMessage="1" prompt="Escriba el código postal en esta columna, debajo de este encabezado" sqref="H2"/>
    <dataValidation allowBlank="1" showInputMessage="1" showErrorMessage="1" prompt="Escriba el número de teléfono en esta columna, debajo de este encabezado" sqref="I2"/>
    <dataValidation allowBlank="1" showInputMessage="1" showErrorMessage="1" prompt="Escriba la dirección de correo electrónico en esta columna, debajo de este encabezado" sqref="J2"/>
    <dataValidation allowBlank="1" showInputMessage="1" showErrorMessage="1" prompt="Escriba el número de fax en esta columna, debajo de este encabezado" sqref="K2"/>
    <dataValidation allowBlank="1" showInputMessage="1" showErrorMessage="1" prompt="Vínculo de navegación a la hoja de cálculo Factura comercial. Esta celda no se imprimirá" sqref="M1"/>
  </dataValidations>
  <hyperlinks>
    <hyperlink ref="J4" r:id="rId1"/>
    <hyperlink ref="J3" r:id="rId2"/>
    <hyperlink ref="M1" location="'Factura comercial'!A1" tooltip="Seleccione esta opción para ir a la hoja de cálculo Factura comercial" display="Factura comercial"/>
  </hyperlinks>
  <printOptions horizontalCentered="1"/>
  <pageMargins left="0.25" right="0.25" top="0.75" bottom="0.75" header="0.3" footer="0.3"/>
  <pageSetup paperSize="9" fitToHeight="0" orientation="portrait"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18</vt:i4>
      </vt:variant>
    </vt:vector>
  </HeadingPairs>
  <TitlesOfParts>
    <vt:vector size="20" baseType="lpstr">
      <vt:lpstr>Factura comercial</vt:lpstr>
      <vt:lpstr>Clientes</vt:lpstr>
      <vt:lpstr>Clientes!Área_de_impresión</vt:lpstr>
      <vt:lpstr>'Factura comercial'!Área_de_impresión</vt:lpstr>
      <vt:lpstr>BúsquedaCliente</vt:lpstr>
      <vt:lpstr>Depósito</vt:lpstr>
      <vt:lpstr>Envío</vt:lpstr>
      <vt:lpstr>ImpuestosVentas</vt:lpstr>
      <vt:lpstr>Nombredelacompañía</vt:lpstr>
      <vt:lpstr>NombreFactura</vt:lpstr>
      <vt:lpstr>PorcentajeImpuestosVentas</vt:lpstr>
      <vt:lpstr>RegiónTítuloFila1..C6</vt:lpstr>
      <vt:lpstr>RegiónTítuloFila2..E5</vt:lpstr>
      <vt:lpstr>RegiónTítuloFila3..H5</vt:lpstr>
      <vt:lpstr>RegiónTítuloFila4..H20</vt:lpstr>
      <vt:lpstr>SubtotalFactura</vt:lpstr>
      <vt:lpstr>Título2</vt:lpstr>
      <vt:lpstr>TítuloColumna1</vt:lpstr>
      <vt:lpstr>Clientes!Títulos_a_imprimir</vt:lpstr>
      <vt:lpstr>'Factura comercial'!Títulos_a_imprimir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2017-04-21T05:17:51Z</dcterms:created>
  <dcterms:modified xsi:type="dcterms:W3CDTF">2018-04-13T02:50:00Z</dcterms:modified>
</cp:coreProperties>
</file>