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Administrador\Desktop\es-ES\"/>
    </mc:Choice>
  </mc:AlternateContent>
  <bookViews>
    <workbookView xWindow="0" yWindow="1200" windowWidth="21600" windowHeight="10185"/>
  </bookViews>
  <sheets>
    <sheet name="Seguimiento de actividades" sheetId="1" r:id="rId1"/>
    <sheet name="Lista de actividades" sheetId="2" state="hidden" r:id="rId2"/>
  </sheets>
  <definedNames>
    <definedName name="BúsquedaActividades">'Lista de actividades'!$B$4:$C$8</definedName>
    <definedName name="Categoría1">'Seguimiento de actividades'!$A$3</definedName>
    <definedName name="Categoría2">'Seguimiento de actividades'!$A$7</definedName>
    <definedName name="Categoría3">'Seguimiento de actividades'!$A$11</definedName>
    <definedName name="Categoría4">'Seguimiento de actividades'!$A$15</definedName>
    <definedName name="Categoría5">'Seguimiento de actividades'!$A$19</definedName>
    <definedName name="ListaActividades">'Lista de actividades'!$B$4:$B$8</definedName>
    <definedName name="Otras">'Seguimiento de actividades'!$A$23</definedName>
    <definedName name="TotalGeneral">SUM(Lista[Total])</definedName>
    <definedName name="TotalOtros">TotalGeneral-SUM('Seguimiento de actividades'!$B$3:$B$15)</definedName>
    <definedName name="UnidadCategoría1">'Seguimiento de actividades'!$C$4</definedName>
    <definedName name="UnidadCategoría2">'Seguimiento de actividades'!$C$8</definedName>
    <definedName name="UnidadCategoría3">'Seguimiento de actividades'!$C$12</definedName>
    <definedName name="UnidadCategoría4">'Seguimiento de actividades'!$C$16</definedName>
    <definedName name="UnidadCategoría5">'Seguimiento de actividades'!$C$20</definedName>
  </definedNames>
  <calcPr calcId="162913"/>
</workbook>
</file>

<file path=xl/calcChain.xml><?xml version="1.0" encoding="utf-8"?>
<calcChain xmlns="http://schemas.openxmlformats.org/spreadsheetml/2006/main">
  <c r="C8" i="2" l="1"/>
  <c r="C7" i="2"/>
  <c r="C6" i="2"/>
  <c r="C5" i="2"/>
  <c r="C4" i="2"/>
  <c r="B8" i="2"/>
  <c r="B7" i="2"/>
  <c r="B6" i="2"/>
  <c r="B5" i="2"/>
  <c r="B4" i="2"/>
  <c r="B21" i="1"/>
  <c r="B19" i="1"/>
  <c r="B17" i="1"/>
  <c r="B15" i="1"/>
  <c r="B13" i="1"/>
  <c r="B11" i="1"/>
  <c r="B9" i="1"/>
  <c r="B7" i="1"/>
  <c r="B5" i="1"/>
  <c r="B3" i="1"/>
  <c r="I8" i="1" l="1"/>
  <c r="I11" i="1"/>
  <c r="I7" i="1"/>
  <c r="I10" i="1"/>
  <c r="I6" i="1"/>
  <c r="I9" i="1"/>
  <c r="I12" i="1"/>
  <c r="B23" i="1" l="1"/>
</calcChain>
</file>

<file path=xl/sharedStrings.xml><?xml version="1.0" encoding="utf-8"?>
<sst xmlns="http://schemas.openxmlformats.org/spreadsheetml/2006/main" count="49" uniqueCount="25">
  <si>
    <t>Seguimiento de actividades</t>
  </si>
  <si>
    <t>Ciclismo</t>
  </si>
  <si>
    <t>Natación</t>
  </si>
  <si>
    <t>Actividad 3</t>
  </si>
  <si>
    <t>Actividad 4</t>
  </si>
  <si>
    <t>Actividad 5</t>
  </si>
  <si>
    <t>Total</t>
  </si>
  <si>
    <t>Kilómetros</t>
  </si>
  <si>
    <t>Calorías</t>
  </si>
  <si>
    <t>Metros</t>
  </si>
  <si>
    <t>Pasos</t>
  </si>
  <si>
    <t>Repeticiones</t>
  </si>
  <si>
    <t>Gráfico de barras apiladas que muestra el total de calorías quemadas por la actividad en esta celda. Escriba los detalles en la siguiente tabla.</t>
  </si>
  <si>
    <t>Fecha</t>
  </si>
  <si>
    <t>Actividad</t>
  </si>
  <si>
    <t>Hora de inicio</t>
  </si>
  <si>
    <t>Duración</t>
  </si>
  <si>
    <t>Unidad</t>
  </si>
  <si>
    <t>Nota</t>
  </si>
  <si>
    <t>Caliente y húmedo</t>
  </si>
  <si>
    <t>Tarde fresca</t>
  </si>
  <si>
    <t>Dormir bien la noche anterior</t>
  </si>
  <si>
    <t>Lista de actividades</t>
  </si>
  <si>
    <t>La siguiente lista está vinculada a las actividades personalizadas y rellena la lista desplegable del registro de actividades. Esta hoja debe permanecer oculta.</t>
  </si>
  <si>
    <r>
      <rPr>
        <b/>
        <sz val="10.5"/>
        <color theme="0"/>
        <rFont val="Calibri"/>
        <family val="2"/>
        <scheme val="major"/>
      </rPr>
      <t>Realice un seguimiento de sus cinco actividades principales.</t>
    </r>
    <r>
      <rPr>
        <sz val="10.5"/>
        <color theme="0"/>
        <rFont val="Calibri"/>
        <family val="2"/>
        <scheme val="major"/>
      </rPr>
      <t xml:space="preserve"> Intercambie la información de la siguiente actividad con las actividades que más realiza. Después, agregue sus entradas al registro de actividades para realizar un seguimiento del progreso.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</si>
</sst>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quot;$&quot;#,##0.00"/>
    <numFmt numFmtId="169" formatCode="[h]:mm:ss;@"/>
    <numFmt numFmtId="170" formatCode="0.0"/>
    <numFmt numFmtId="171" formatCode="h:mm;@"/>
  </numFmts>
  <fonts count="12" x14ac:knownFonts="1">
    <font>
      <sz val="11"/>
      <color theme="3"/>
      <name val="Calibri"/>
      <family val="2"/>
      <scheme val="minor"/>
    </font>
    <font>
      <sz val="22"/>
      <color theme="0"/>
      <name val="Calibri"/>
      <family val="2"/>
      <scheme val="minor"/>
    </font>
    <font>
      <b/>
      <sz val="11"/>
      <color theme="3"/>
      <name val="Calibri"/>
      <family val="2"/>
      <scheme val="minor"/>
    </font>
    <font>
      <b/>
      <sz val="20"/>
      <color theme="0"/>
      <name val="Calibri"/>
      <family val="2"/>
      <scheme val="major"/>
    </font>
    <font>
      <b/>
      <sz val="18"/>
      <color theme="4"/>
      <name val="Calibri"/>
      <family val="2"/>
      <scheme val="major"/>
    </font>
    <font>
      <b/>
      <sz val="8"/>
      <color theme="0"/>
      <name val="Calibri"/>
      <family val="2"/>
      <scheme val="major"/>
    </font>
    <font>
      <b/>
      <sz val="11"/>
      <color theme="0"/>
      <name val="Calibri"/>
      <family val="2"/>
      <scheme val="minor"/>
    </font>
    <font>
      <sz val="11"/>
      <color theme="0"/>
      <name val="Calibri"/>
      <family val="2"/>
      <scheme val="minor"/>
    </font>
    <font>
      <sz val="11"/>
      <color theme="3"/>
      <name val="Calibri"/>
      <family val="2"/>
      <scheme val="minor"/>
    </font>
    <font>
      <sz val="36"/>
      <color theme="0"/>
      <name val="Calibri"/>
      <family val="2"/>
      <scheme val="major"/>
    </font>
    <font>
      <sz val="10.5"/>
      <color theme="0"/>
      <name val="Calibri"/>
      <family val="2"/>
      <scheme val="major"/>
    </font>
    <font>
      <b/>
      <sz val="10.5"/>
      <color theme="0"/>
      <name val="Calibri"/>
      <family val="2"/>
      <scheme val="major"/>
    </font>
  </fonts>
  <fills count="7">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3"/>
        <bgColor indexed="64"/>
      </patternFill>
    </fill>
    <fill>
      <patternFill patternType="solid">
        <fgColor rgb="FFFFFFCC"/>
      </patternFill>
    </fill>
    <fill>
      <patternFill patternType="solid">
        <fgColor theme="4" tint="-0.249977111117893"/>
        <bgColor indexed="64"/>
      </patternFill>
    </fill>
  </fills>
  <borders count="8">
    <border>
      <left/>
      <right/>
      <top/>
      <bottom/>
      <diagonal/>
    </border>
    <border>
      <left/>
      <right/>
      <top/>
      <bottom style="thick">
        <color theme="0"/>
      </bottom>
      <diagonal/>
    </border>
    <border>
      <left/>
      <right/>
      <top style="thick">
        <color theme="0"/>
      </top>
      <bottom/>
      <diagonal/>
    </border>
    <border>
      <left style="thin">
        <color rgb="FFB2B2B2"/>
      </left>
      <right style="thin">
        <color rgb="FFB2B2B2"/>
      </right>
      <top style="thin">
        <color rgb="FFB2B2B2"/>
      </top>
      <bottom style="thin">
        <color rgb="FFB2B2B2"/>
      </bottom>
      <diagonal/>
    </border>
    <border>
      <left/>
      <right style="thick">
        <color theme="0"/>
      </right>
      <top/>
      <bottom/>
      <diagonal/>
    </border>
    <border>
      <left/>
      <right style="thick">
        <color theme="0"/>
      </right>
      <top/>
      <bottom style="thick">
        <color theme="0"/>
      </bottom>
      <diagonal/>
    </border>
    <border>
      <left/>
      <right style="thick">
        <color theme="0"/>
      </right>
      <top style="thick">
        <color theme="0"/>
      </top>
      <bottom/>
      <diagonal/>
    </border>
    <border>
      <left style="thick">
        <color theme="0"/>
      </left>
      <right/>
      <top/>
      <bottom/>
      <diagonal/>
    </border>
  </borders>
  <cellStyleXfs count="10">
    <xf numFmtId="0" fontId="0" fillId="0" borderId="0" applyNumberFormat="0" applyFill="0" applyBorder="0" applyProtection="0">
      <alignment vertical="center" wrapText="1"/>
    </xf>
    <xf numFmtId="0" fontId="4" fillId="0" borderId="0" applyNumberFormat="0" applyBorder="0" applyProtection="0"/>
    <xf numFmtId="0" fontId="3" fillId="3" borderId="0" applyNumberFormat="0" applyBorder="0" applyAlignment="0" applyProtection="0"/>
    <xf numFmtId="0" fontId="1" fillId="4" borderId="0" applyNumberFormat="0" applyBorder="0" applyProtection="0">
      <alignment horizontal="center" vertical="top"/>
    </xf>
    <xf numFmtId="167" fontId="8" fillId="0" borderId="0" applyFill="0" applyBorder="0" applyAlignment="0" applyProtection="0"/>
    <xf numFmtId="165" fontId="8" fillId="0" borderId="0" applyFill="0" applyBorder="0" applyAlignment="0" applyProtection="0"/>
    <xf numFmtId="166" fontId="8" fillId="0" borderId="0" applyFill="0" applyBorder="0" applyAlignment="0" applyProtection="0"/>
    <xf numFmtId="164" fontId="8" fillId="0" borderId="0" applyFill="0" applyBorder="0" applyAlignment="0" applyProtection="0"/>
    <xf numFmtId="9" fontId="8" fillId="0" borderId="0" applyFill="0" applyBorder="0" applyAlignment="0" applyProtection="0"/>
    <xf numFmtId="0" fontId="8" fillId="5" borderId="3" applyNumberFormat="0" applyAlignment="0" applyProtection="0"/>
  </cellStyleXfs>
  <cellXfs count="56">
    <xf numFmtId="0" fontId="0" fillId="0" borderId="0" xfId="0">
      <alignment vertical="center" wrapText="1"/>
    </xf>
    <xf numFmtId="0" fontId="0" fillId="0" borderId="0" xfId="0" applyFont="1" applyFill="1" applyBorder="1" applyAlignment="1">
      <alignment horizontal="left" vertical="center"/>
    </xf>
    <xf numFmtId="0" fontId="0" fillId="0" borderId="0" xfId="0" applyFont="1" applyFill="1" applyBorder="1" applyAlignment="1">
      <alignment vertical="center"/>
    </xf>
    <xf numFmtId="169" fontId="0" fillId="0" borderId="0" xfId="0" applyNumberFormat="1" applyFont="1" applyFill="1" applyBorder="1" applyAlignment="1">
      <alignment vertical="center"/>
    </xf>
    <xf numFmtId="0" fontId="0" fillId="2" borderId="0" xfId="0" applyFont="1" applyFill="1" applyAlignment="1">
      <alignment vertical="center"/>
    </xf>
    <xf numFmtId="0" fontId="0" fillId="0" borderId="0" xfId="0" applyNumberFormat="1" applyFont="1" applyFill="1" applyBorder="1" applyAlignment="1">
      <alignment horizontal="right" vertical="center" indent="1"/>
    </xf>
    <xf numFmtId="0" fontId="0" fillId="2" borderId="0" xfId="0" applyNumberFormat="1" applyFont="1" applyFill="1" applyAlignment="1">
      <alignment horizontal="right" vertical="center" indent="1"/>
    </xf>
    <xf numFmtId="0" fontId="0" fillId="2" borderId="0" xfId="0" applyNumberFormat="1" applyFont="1" applyFill="1" applyAlignment="1">
      <alignment horizontal="left" vertical="center" indent="2"/>
    </xf>
    <xf numFmtId="0" fontId="0" fillId="0" borderId="0" xfId="0" applyFont="1" applyFill="1" applyBorder="1" applyAlignment="1">
      <alignment horizontal="right" vertical="center"/>
    </xf>
    <xf numFmtId="0" fontId="0" fillId="0" borderId="0" xfId="0" applyFont="1" applyFill="1" applyBorder="1" applyAlignment="1">
      <alignment horizontal="right" vertical="center" indent="1"/>
    </xf>
    <xf numFmtId="0" fontId="0" fillId="0" borderId="0" xfId="0" applyFont="1" applyFill="1" applyBorder="1" applyAlignment="1">
      <alignment horizontal="left" vertical="center" indent="2"/>
    </xf>
    <xf numFmtId="0" fontId="0" fillId="0" borderId="0" xfId="0" applyAlignment="1">
      <alignment vertical="center"/>
    </xf>
    <xf numFmtId="169" fontId="0" fillId="0" borderId="0" xfId="0" applyNumberFormat="1" applyFont="1" applyFill="1" applyAlignment="1">
      <alignment vertical="center"/>
    </xf>
    <xf numFmtId="0" fontId="2" fillId="0" borderId="0" xfId="0" applyFont="1" applyAlignment="1"/>
    <xf numFmtId="0" fontId="8" fillId="4" borderId="4" xfId="0" applyFont="1" applyFill="1" applyBorder="1">
      <alignment vertical="center" wrapText="1"/>
    </xf>
    <xf numFmtId="0" fontId="7" fillId="4" borderId="4" xfId="0" applyFont="1" applyFill="1" applyBorder="1" applyAlignment="1">
      <alignment vertical="center"/>
    </xf>
    <xf numFmtId="0" fontId="7" fillId="4" borderId="4" xfId="0" applyFont="1" applyFill="1" applyBorder="1" applyAlignment="1"/>
    <xf numFmtId="0" fontId="7" fillId="4" borderId="5" xfId="0" applyFont="1" applyFill="1" applyBorder="1" applyAlignment="1"/>
    <xf numFmtId="0" fontId="8" fillId="4" borderId="6" xfId="0" applyFont="1" applyFill="1" applyBorder="1">
      <alignment vertical="center" wrapText="1"/>
    </xf>
    <xf numFmtId="0" fontId="8" fillId="4" borderId="5" xfId="0" applyFont="1" applyFill="1" applyBorder="1">
      <alignment vertical="center" wrapText="1"/>
    </xf>
    <xf numFmtId="14" fontId="0" fillId="0" borderId="0" xfId="0" applyNumberFormat="1" applyFont="1" applyFill="1" applyBorder="1" applyAlignment="1">
      <alignment horizontal="left" vertical="center" indent="2"/>
    </xf>
    <xf numFmtId="0" fontId="0" fillId="2" borderId="0" xfId="0" applyFill="1">
      <alignment vertical="center" wrapText="1"/>
    </xf>
    <xf numFmtId="0" fontId="0" fillId="2" borderId="4" xfId="0" applyFill="1" applyBorder="1">
      <alignment vertical="center" wrapText="1"/>
    </xf>
    <xf numFmtId="168" fontId="0" fillId="2" borderId="0" xfId="0" applyNumberFormat="1" applyFill="1">
      <alignment vertical="center" wrapText="1"/>
    </xf>
    <xf numFmtId="0" fontId="0" fillId="2" borderId="0" xfId="0" applyFont="1" applyFill="1">
      <alignment vertical="center" wrapText="1"/>
    </xf>
    <xf numFmtId="0" fontId="0" fillId="0" borderId="0" xfId="0" applyNumberFormat="1" applyFill="1" applyBorder="1" applyAlignment="1">
      <alignment horizontal="left" vertical="center" wrapText="1" indent="2"/>
    </xf>
    <xf numFmtId="171" fontId="0" fillId="0" borderId="0" xfId="0" applyNumberFormat="1" applyFill="1" applyBorder="1" applyAlignment="1">
      <alignment horizontal="right" vertical="center" wrapText="1" indent="1"/>
    </xf>
    <xf numFmtId="171" fontId="0" fillId="2" borderId="0" xfId="0" applyNumberFormat="1" applyFill="1" applyAlignment="1">
      <alignment horizontal="right" vertical="center" wrapText="1" indent="1"/>
    </xf>
    <xf numFmtId="0" fontId="0" fillId="0" borderId="0" xfId="0" applyFont="1" applyFill="1" applyAlignment="1">
      <alignment vertical="center"/>
    </xf>
    <xf numFmtId="171" fontId="0" fillId="0" borderId="0" xfId="0" applyNumberFormat="1" applyFill="1" applyAlignment="1">
      <alignment horizontal="right" vertical="center" wrapText="1" indent="1"/>
    </xf>
    <xf numFmtId="0" fontId="0" fillId="0" borderId="0" xfId="0" applyNumberFormat="1" applyFont="1" applyFill="1" applyAlignment="1">
      <alignment horizontal="right" vertical="center" indent="1"/>
    </xf>
    <xf numFmtId="0" fontId="0" fillId="0" borderId="0" xfId="0" applyNumberFormat="1" applyFont="1" applyFill="1" applyAlignment="1">
      <alignment vertical="center"/>
    </xf>
    <xf numFmtId="0" fontId="0" fillId="0" borderId="0" xfId="0" applyFill="1" applyAlignment="1">
      <alignment vertical="center"/>
    </xf>
    <xf numFmtId="0" fontId="7" fillId="6" borderId="6" xfId="0" applyFont="1" applyFill="1" applyBorder="1" applyAlignment="1">
      <alignment vertical="center"/>
    </xf>
    <xf numFmtId="0" fontId="7" fillId="6" borderId="4" xfId="0" applyFont="1" applyFill="1" applyBorder="1" applyAlignment="1">
      <alignment vertical="center"/>
    </xf>
    <xf numFmtId="170" fontId="1" fillId="4" borderId="0" xfId="3" applyNumberFormat="1" applyAlignment="1">
      <alignment horizontal="center"/>
    </xf>
    <xf numFmtId="1" fontId="1" fillId="4" borderId="0" xfId="3" applyNumberFormat="1" applyBorder="1" applyAlignment="1">
      <alignment horizontal="center" vertical="top"/>
    </xf>
    <xf numFmtId="1" fontId="1" fillId="4" borderId="1" xfId="3" applyNumberFormat="1" applyBorder="1" applyAlignment="1">
      <alignment horizontal="center" vertical="top"/>
    </xf>
    <xf numFmtId="0" fontId="7" fillId="4" borderId="2" xfId="0" applyFont="1" applyFill="1" applyBorder="1" applyAlignment="1">
      <alignment horizontal="left" vertical="center" indent="1"/>
    </xf>
    <xf numFmtId="0" fontId="7" fillId="4" borderId="0" xfId="0" applyFont="1" applyFill="1" applyBorder="1" applyAlignment="1">
      <alignment horizontal="left" vertical="center" indent="1"/>
    </xf>
    <xf numFmtId="0" fontId="7" fillId="4" borderId="1" xfId="0" applyFont="1" applyFill="1" applyBorder="1" applyAlignment="1">
      <alignment horizontal="left" vertical="center" indent="1"/>
    </xf>
    <xf numFmtId="0" fontId="6" fillId="6" borderId="2" xfId="0" applyFont="1" applyFill="1" applyBorder="1" applyAlignment="1">
      <alignment horizontal="left" vertical="center" indent="2"/>
    </xf>
    <xf numFmtId="0" fontId="6" fillId="6" borderId="0" xfId="0" applyFont="1" applyFill="1" applyBorder="1" applyAlignment="1">
      <alignment horizontal="left" vertical="center" indent="2"/>
    </xf>
    <xf numFmtId="1" fontId="1" fillId="6" borderId="0" xfId="3" applyNumberFormat="1" applyFill="1" applyAlignment="1">
      <alignment horizontal="center" vertical="center"/>
    </xf>
    <xf numFmtId="0" fontId="1" fillId="6" borderId="0" xfId="3" applyFill="1" applyAlignment="1">
      <alignment horizontal="center" vertical="center"/>
    </xf>
    <xf numFmtId="0" fontId="7" fillId="4" borderId="2" xfId="0" applyFont="1" applyFill="1" applyBorder="1" applyAlignment="1">
      <alignment horizontal="left" vertical="center" indent="2"/>
    </xf>
    <xf numFmtId="0" fontId="7" fillId="4" borderId="0" xfId="0" applyFont="1" applyFill="1" applyBorder="1" applyAlignment="1">
      <alignment horizontal="left" vertical="center" indent="2"/>
    </xf>
    <xf numFmtId="0" fontId="9" fillId="2" borderId="7"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10" fillId="6" borderId="0" xfId="2" applyFont="1" applyFill="1" applyBorder="1" applyAlignment="1">
      <alignment horizontal="left" vertical="center" wrapText="1" indent="1"/>
    </xf>
    <xf numFmtId="0" fontId="10" fillId="6" borderId="4" xfId="2" applyFont="1" applyFill="1" applyBorder="1" applyAlignment="1">
      <alignment horizontal="left" vertical="center" wrapText="1" indent="1"/>
    </xf>
    <xf numFmtId="0" fontId="3" fillId="6" borderId="0" xfId="2" applyFont="1" applyFill="1" applyAlignment="1">
      <alignment horizontal="left" vertical="center" indent="1"/>
    </xf>
    <xf numFmtId="0" fontId="3" fillId="6" borderId="4" xfId="2" applyFont="1" applyFill="1" applyBorder="1" applyAlignment="1">
      <alignment horizontal="left" vertical="center" indent="1"/>
    </xf>
    <xf numFmtId="0" fontId="3" fillId="3" borderId="0" xfId="2" applyAlignment="1">
      <alignment horizontal="left" vertical="center" indent="1"/>
    </xf>
    <xf numFmtId="0" fontId="5" fillId="3" borderId="0" xfId="2" applyFont="1" applyAlignment="1">
      <alignment horizontal="left" vertical="center" wrapText="1" indent="1"/>
    </xf>
    <xf numFmtId="14" fontId="0" fillId="0" borderId="0" xfId="0" applyNumberFormat="1" applyFill="1" applyBorder="1" applyAlignment="1">
      <alignment horizontal="left" vertical="center" indent="2"/>
    </xf>
  </cellXfs>
  <cellStyles count="10">
    <cellStyle name="Encabezado 1" xfId="1" builtinId="16" customBuiltin="1"/>
    <cellStyle name="Millares" xfId="4" builtinId="3" customBuiltin="1"/>
    <cellStyle name="Millares [0]" xfId="5" builtinId="6" customBuiltin="1"/>
    <cellStyle name="Moneda" xfId="6" builtinId="4" customBuiltin="1"/>
    <cellStyle name="Moneda [0]" xfId="7" builtinId="7" customBuiltin="1"/>
    <cellStyle name="Normal" xfId="0" builtinId="0" customBuiltin="1"/>
    <cellStyle name="Notas" xfId="9" builtinId="10" customBuiltin="1"/>
    <cellStyle name="Porcentaje" xfId="8" builtinId="5" customBuiltin="1"/>
    <cellStyle name="Título" xfId="2" builtinId="15" customBuiltin="1"/>
    <cellStyle name="Título 2" xfId="3" builtinId="17" customBuiltin="1"/>
  </cellStyles>
  <dxfs count="12">
    <dxf>
      <numFmt numFmtId="19" formatCode="dd/mm/yyyy"/>
      <fill>
        <patternFill patternType="none">
          <fgColor indexed="64"/>
          <bgColor auto="1"/>
        </patternFill>
      </fill>
      <alignment horizontal="left" vertical="center" textRotation="0" wrapText="0" indent="2" justifyLastLine="0" shrinkToFit="0" readingOrder="0"/>
    </dxf>
    <dxf>
      <fill>
        <patternFill patternType="none">
          <fgColor indexed="64"/>
          <bgColor auto="1"/>
        </patternFill>
      </fill>
      <alignment vertical="center" textRotation="0" wrapText="0" indent="0" justifyLastLine="0" shrinkToFit="0" readingOrder="0"/>
    </dxf>
    <dxf>
      <fill>
        <patternFill patternType="none">
          <fgColor indexed="64"/>
          <bgColor auto="1"/>
        </patternFill>
      </fill>
      <alignment vertical="center" textRotation="0" wrapText="0" indent="0" justifyLastLine="0" shrinkToFit="0" readingOrder="0"/>
    </dxf>
    <dxf>
      <numFmt numFmtId="0" formatCode="General"/>
      <fill>
        <patternFill patternType="none">
          <fgColor indexed="64"/>
          <bgColor auto="1"/>
        </patternFill>
      </fill>
      <alignment horizontal="right" vertical="center" textRotation="0" wrapText="0" indent="1" justifyLastLine="0" shrinkToFit="0" readingOrder="0"/>
    </dxf>
    <dxf>
      <numFmt numFmtId="0" formatCode="General"/>
      <fill>
        <patternFill patternType="none">
          <fgColor indexed="64"/>
          <bgColor auto="1"/>
        </patternFill>
      </fill>
      <alignment horizontal="left" vertical="center" textRotation="0" wrapText="1" indent="2" justifyLastLine="0" shrinkToFit="0" readingOrder="0"/>
    </dxf>
    <dxf>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11"/>
        <color theme="3"/>
        <name val="Calibri"/>
        <family val="2"/>
        <scheme val="minor"/>
      </font>
      <numFmt numFmtId="169" formatCode="[h]:mm:ss;@"/>
      <fill>
        <patternFill patternType="none">
          <fgColor indexed="64"/>
          <bgColor auto="1"/>
        </patternFill>
      </fill>
      <alignment horizontal="general" vertical="center" textRotation="0" wrapText="0" indent="0" justifyLastLine="0" shrinkToFit="0" readingOrder="0"/>
    </dxf>
    <dxf>
      <numFmt numFmtId="171" formatCode="h:mm;@"/>
      <fill>
        <patternFill patternType="none">
          <fgColor indexed="64"/>
          <bgColor auto="1"/>
        </patternFill>
      </fill>
      <alignment horizontal="right" vertical="center" textRotation="0" wrapText="1" indent="1" justifyLastLine="0" shrinkToFit="0" readingOrder="0"/>
    </dxf>
    <dxf>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10"/>
        <color theme="3"/>
        <name val="Calibri"/>
        <scheme val="minor"/>
      </font>
      <fill>
        <patternFill patternType="none">
          <fgColor indexed="64"/>
          <bgColor auto="1"/>
        </patternFill>
      </fill>
      <alignment horizontal="general" vertical="center" textRotation="0" wrapText="0" indent="0" justifyLastLine="0" shrinkToFit="0" readingOrder="0"/>
    </dxf>
    <dxf>
      <font>
        <color theme="3"/>
      </font>
      <border>
        <bottom style="medium">
          <color theme="2"/>
        </bottom>
      </border>
    </dxf>
    <dxf>
      <border>
        <bottom style="thin">
          <color theme="2"/>
        </bottom>
        <horizontal style="thin">
          <color theme="2"/>
        </horizontal>
      </border>
    </dxf>
  </dxfs>
  <tableStyles count="1" defaultTableStyle="Registro de actividades" defaultPivotStyle="PivotStyleLight8">
    <tableStyle name="Registro de actividades" pivot="0" count="2">
      <tableStyleElement type="wholeTable" dxfId="11"/>
      <tableStyleElement type="headerRow" dxfId="1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accent1">
                    <a:lumMod val="75000"/>
                  </a:schemeClr>
                </a:solidFill>
                <a:latin typeface="+mj-lt"/>
                <a:ea typeface="+mn-ea"/>
                <a:cs typeface="+mn-cs"/>
              </a:defRPr>
            </a:pPr>
            <a:r>
              <a:rPr lang="en-US" sz="1800">
                <a:solidFill>
                  <a:schemeClr val="accent1">
                    <a:lumMod val="75000"/>
                  </a:schemeClr>
                </a:solidFill>
                <a:latin typeface="+mj-lt"/>
              </a:rPr>
              <a:t>Calorías quemadas por la actividad</a:t>
            </a:r>
          </a:p>
        </c:rich>
      </c:tx>
      <c:layout>
        <c:manualLayout>
          <c:xMode val="edge"/>
          <c:yMode val="edge"/>
          <c:x val="1.4528247989487869E-2"/>
          <c:y val="6.4122965021529171E-2"/>
        </c:manualLayout>
      </c:layout>
      <c:overlay val="0"/>
      <c:spPr>
        <a:noFill/>
        <a:ln>
          <a:noFill/>
        </a:ln>
        <a:effectLst/>
      </c:spPr>
      <c:txPr>
        <a:bodyPr rot="0" spcFirstLastPara="1" vertOverflow="ellipsis" vert="horz" wrap="square" anchor="ctr" anchorCtr="1"/>
        <a:lstStyle/>
        <a:p>
          <a:pPr>
            <a:defRPr sz="1800" b="0" i="0" u="none" strike="noStrike" kern="1200" spc="0" baseline="0">
              <a:solidFill>
                <a:schemeClr val="accent1">
                  <a:lumMod val="75000"/>
                </a:schemeClr>
              </a:solidFill>
              <a:latin typeface="+mj-lt"/>
              <a:ea typeface="+mn-ea"/>
              <a:cs typeface="+mn-cs"/>
            </a:defRPr>
          </a:pPr>
          <a:endParaRPr lang="es-ES"/>
        </a:p>
      </c:txPr>
    </c:title>
    <c:autoTitleDeleted val="0"/>
    <c:plotArea>
      <c:layout>
        <c:manualLayout>
          <c:layoutTarget val="inner"/>
          <c:xMode val="edge"/>
          <c:yMode val="edge"/>
          <c:x val="2.1208759161515066E-2"/>
          <c:y val="0.36579555006604564"/>
          <c:w val="0.84022933030807034"/>
          <c:h val="0.44821985487108229"/>
        </c:manualLayout>
      </c:layout>
      <c:barChart>
        <c:barDir val="bar"/>
        <c:grouping val="stacked"/>
        <c:varyColors val="0"/>
        <c:ser>
          <c:idx val="0"/>
          <c:order val="0"/>
          <c:tx>
            <c:strRef>
              <c:f>'Seguimiento de actividades'!$A$3</c:f>
              <c:strCache>
                <c:ptCount val="1"/>
                <c:pt idx="0">
                  <c:v>Ciclismo</c:v>
                </c:pt>
              </c:strCache>
            </c:strRef>
          </c:tx>
          <c:spPr>
            <a:solidFill>
              <a:schemeClr val="accent1">
                <a:lumMod val="75000"/>
              </a:schemeClr>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E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'Seguimiento de actividades'!$A$1</c:f>
              <c:strCache>
                <c:ptCount val="1"/>
                <c:pt idx="0">
                  <c:v>Seguimiento de actividades</c:v>
                </c:pt>
              </c:strCache>
            </c:strRef>
          </c:cat>
          <c:val>
            <c:numRef>
              <c:f>'Seguimiento de actividades'!$B$5</c:f>
              <c:numCache>
                <c:formatCode>0</c:formatCode>
                <c:ptCount val="1"/>
                <c:pt idx="0">
                  <c:v>847</c:v>
                </c:pt>
              </c:numCache>
            </c:numRef>
          </c:val>
          <c:extLst>
            <c:ext xmlns:c16="http://schemas.microsoft.com/office/drawing/2014/chart" uri="{C3380CC4-5D6E-409C-BE32-E72D297353CC}">
              <c16:uniqueId val="{00000000-6435-4E50-8E08-17A8A990922F}"/>
            </c:ext>
          </c:extLst>
        </c:ser>
        <c:ser>
          <c:idx val="1"/>
          <c:order val="1"/>
          <c:tx>
            <c:strRef>
              <c:f>'Seguimiento de actividades'!$A$7</c:f>
              <c:strCache>
                <c:ptCount val="1"/>
                <c:pt idx="0">
                  <c:v>Natación</c:v>
                </c:pt>
              </c:strCache>
            </c:strRef>
          </c:tx>
          <c:spPr>
            <a:solidFill>
              <a:schemeClr val="accent5">
                <a:lumMod val="75000"/>
              </a:schemeClr>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E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'Seguimiento de actividades'!$A$1</c:f>
              <c:strCache>
                <c:ptCount val="1"/>
                <c:pt idx="0">
                  <c:v>Seguimiento de actividades</c:v>
                </c:pt>
              </c:strCache>
            </c:strRef>
          </c:cat>
          <c:val>
            <c:numRef>
              <c:f>'Seguimiento de actividades'!$B$9</c:f>
              <c:numCache>
                <c:formatCode>0</c:formatCode>
                <c:ptCount val="1"/>
                <c:pt idx="0">
                  <c:v>237</c:v>
                </c:pt>
              </c:numCache>
            </c:numRef>
          </c:val>
          <c:extLst>
            <c:ext xmlns:c16="http://schemas.microsoft.com/office/drawing/2014/chart" uri="{C3380CC4-5D6E-409C-BE32-E72D297353CC}">
              <c16:uniqueId val="{00000001-6435-4E50-8E08-17A8A990922F}"/>
            </c:ext>
          </c:extLst>
        </c:ser>
        <c:ser>
          <c:idx val="2"/>
          <c:order val="2"/>
          <c:tx>
            <c:strRef>
              <c:f>'Seguimiento de actividades'!$A$11</c:f>
              <c:strCache>
                <c:ptCount val="1"/>
                <c:pt idx="0">
                  <c:v>Actividad 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E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'Seguimiento de actividades'!$A$1</c:f>
              <c:strCache>
                <c:ptCount val="1"/>
                <c:pt idx="0">
                  <c:v>Seguimiento de actividades</c:v>
                </c:pt>
              </c:strCache>
            </c:strRef>
          </c:cat>
          <c:val>
            <c:numRef>
              <c:f>'Seguimiento de actividades'!$B$13</c:f>
              <c:numCache>
                <c:formatCode>0</c:formatCode>
                <c:ptCount val="1"/>
                <c:pt idx="0">
                  <c:v>150</c:v>
                </c:pt>
              </c:numCache>
            </c:numRef>
          </c:val>
          <c:extLst>
            <c:ext xmlns:c16="http://schemas.microsoft.com/office/drawing/2014/chart" uri="{C3380CC4-5D6E-409C-BE32-E72D297353CC}">
              <c16:uniqueId val="{00000002-6435-4E50-8E08-17A8A990922F}"/>
            </c:ext>
          </c:extLst>
        </c:ser>
        <c:ser>
          <c:idx val="3"/>
          <c:order val="3"/>
          <c:tx>
            <c:strRef>
              <c:f>'Seguimiento de actividades'!$A$15</c:f>
              <c:strCache>
                <c:ptCount val="1"/>
                <c:pt idx="0">
                  <c:v>Actividad 4</c:v>
                </c:pt>
              </c:strCache>
            </c:strRef>
          </c:tx>
          <c:spPr>
            <a:solidFill>
              <a:schemeClr val="accent4">
                <a:lumMod val="50000"/>
              </a:schemeClr>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E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'Seguimiento de actividades'!$A$1</c:f>
              <c:strCache>
                <c:ptCount val="1"/>
                <c:pt idx="0">
                  <c:v>Seguimiento de actividades</c:v>
                </c:pt>
              </c:strCache>
            </c:strRef>
          </c:cat>
          <c:val>
            <c:numRef>
              <c:f>'Seguimiento de actividades'!$B$17</c:f>
              <c:numCache>
                <c:formatCode>0</c:formatCode>
                <c:ptCount val="1"/>
                <c:pt idx="0">
                  <c:v>115</c:v>
                </c:pt>
              </c:numCache>
            </c:numRef>
          </c:val>
          <c:extLst>
            <c:ext xmlns:c16="http://schemas.microsoft.com/office/drawing/2014/chart" uri="{C3380CC4-5D6E-409C-BE32-E72D297353CC}">
              <c16:uniqueId val="{00000003-6435-4E50-8E08-17A8A990922F}"/>
            </c:ext>
          </c:extLst>
        </c:ser>
        <c:ser>
          <c:idx val="4"/>
          <c:order val="4"/>
          <c:tx>
            <c:strRef>
              <c:f>'Seguimiento de actividades'!$A$19</c:f>
              <c:strCache>
                <c:ptCount val="1"/>
                <c:pt idx="0">
                  <c:v>Actividad 5</c:v>
                </c:pt>
              </c:strCache>
            </c:strRef>
          </c:tx>
          <c:spPr>
            <a:solidFill>
              <a:schemeClr val="accent5">
                <a:lumMod val="75000"/>
              </a:schemeClr>
            </a:solidFill>
            <a:ln>
              <a:noFill/>
            </a:ln>
            <a:effectLst/>
          </c:spPr>
          <c:invertIfNegative val="0"/>
          <c:dPt>
            <c:idx val="0"/>
            <c:invertIfNegative val="0"/>
            <c:bubble3D val="0"/>
            <c:spPr>
              <a:solidFill>
                <a:schemeClr val="accent5">
                  <a:lumMod val="50000"/>
                </a:schemeClr>
              </a:solidFill>
              <a:ln>
                <a:noFill/>
              </a:ln>
              <a:effectLst/>
            </c:spPr>
            <c:extLst>
              <c:ext xmlns:c16="http://schemas.microsoft.com/office/drawing/2014/chart" uri="{C3380CC4-5D6E-409C-BE32-E72D297353CC}">
                <c16:uniqueId val="{0000000B-6435-4E50-8E08-17A8A990922F}"/>
              </c:ext>
            </c:extLst>
          </c:dPt>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E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'Seguimiento de actividades'!$A$1</c:f>
              <c:strCache>
                <c:ptCount val="1"/>
                <c:pt idx="0">
                  <c:v>Seguimiento de actividades</c:v>
                </c:pt>
              </c:strCache>
            </c:strRef>
          </c:cat>
          <c:val>
            <c:numRef>
              <c:f>'Seguimiento de actividades'!$B$21</c:f>
              <c:numCache>
                <c:formatCode>0</c:formatCode>
                <c:ptCount val="1"/>
                <c:pt idx="0">
                  <c:v>345</c:v>
                </c:pt>
              </c:numCache>
            </c:numRef>
          </c:val>
          <c:extLst>
            <c:ext xmlns:c16="http://schemas.microsoft.com/office/drawing/2014/chart" uri="{C3380CC4-5D6E-409C-BE32-E72D297353CC}">
              <c16:uniqueId val="{00000004-6435-4E50-8E08-17A8A990922F}"/>
            </c:ext>
          </c:extLst>
        </c:ser>
        <c:dLbls>
          <c:showLegendKey val="0"/>
          <c:showVal val="0"/>
          <c:showCatName val="0"/>
          <c:showSerName val="0"/>
          <c:showPercent val="0"/>
          <c:showBubbleSize val="0"/>
        </c:dLbls>
        <c:gapWidth val="40"/>
        <c:overlap val="100"/>
        <c:axId val="494667488"/>
        <c:axId val="491718096"/>
      </c:barChart>
      <c:catAx>
        <c:axId val="494667488"/>
        <c:scaling>
          <c:orientation val="minMax"/>
        </c:scaling>
        <c:delete val="1"/>
        <c:axPos val="l"/>
        <c:numFmt formatCode="General" sourceLinked="1"/>
        <c:majorTickMark val="none"/>
        <c:minorTickMark val="none"/>
        <c:tickLblPos val="nextTo"/>
        <c:crossAx val="491718096"/>
        <c:crosses val="autoZero"/>
        <c:auto val="1"/>
        <c:lblAlgn val="ctr"/>
        <c:lblOffset val="100"/>
        <c:noMultiLvlLbl val="0"/>
      </c:catAx>
      <c:valAx>
        <c:axId val="49171809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s-ES"/>
          </a:p>
        </c:txPr>
        <c:crossAx val="494667488"/>
        <c:crosses val="autoZero"/>
        <c:crossBetween val="between"/>
      </c:valAx>
      <c:spPr>
        <a:noFill/>
        <a:ln>
          <a:noFill/>
        </a:ln>
        <a:effectLst/>
      </c:spPr>
    </c:plotArea>
    <c:legend>
      <c:legendPos val="r"/>
      <c:layout>
        <c:manualLayout>
          <c:xMode val="edge"/>
          <c:yMode val="edge"/>
          <c:x val="0.89336229151803415"/>
          <c:y val="0.28856020448424341"/>
          <c:w val="0.10663769222842526"/>
          <c:h val="0.6753853807489749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noFill/>
    <a:ln w="9525" cap="flat" cmpd="sng" algn="ctr">
      <a:noFill/>
      <a:round/>
    </a:ln>
    <a:effectLst/>
  </c:spPr>
  <c:txPr>
    <a:bodyPr/>
    <a:lstStyle/>
    <a:p>
      <a:pPr>
        <a:defRPr sz="1200"/>
      </a:pPr>
      <a:endParaRPr lang="es-E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3</xdr:col>
      <xdr:colOff>38100</xdr:colOff>
      <xdr:row>0</xdr:row>
      <xdr:rowOff>57150</xdr:rowOff>
    </xdr:from>
    <xdr:to>
      <xdr:col>10</xdr:col>
      <xdr:colOff>1866900</xdr:colOff>
      <xdr:row>3</xdr:row>
      <xdr:rowOff>28575</xdr:rowOff>
    </xdr:to>
    <xdr:graphicFrame macro="">
      <xdr:nvGraphicFramePr>
        <xdr:cNvPr id="2" name="Calorías quemadas" descr="Gráfico de barras apiladas que muestra el total de calorías quemadas por la actividad">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Lista" displayName="Lista" ref="D5:K12" totalsRowShown="0" headerRowDxfId="9" dataDxfId="8">
  <tableColumns count="8">
    <tableColumn id="1" name="Fecha" dataDxfId="0" dataCellStyle="Normal"/>
    <tableColumn id="2" name="Actividad" dataDxfId="1"/>
    <tableColumn id="9" name="Hora de inicio" dataDxfId="7" dataCellStyle="Normal"/>
    <tableColumn id="10" name="Duración" dataDxfId="6"/>
    <tableColumn id="3" name="Total" dataDxfId="5"/>
    <tableColumn id="4" name="Unidad" dataDxfId="4" dataCellStyle="Normal">
      <calculatedColumnFormula>IFERROR(VLOOKUP(Lista[[#This Row],[Actividad]],BúsquedaActividades,2,FALSE),"")</calculatedColumnFormula>
    </tableColumn>
    <tableColumn id="5" name="Calorías" dataDxfId="3"/>
    <tableColumn id="7" name="Nota" dataDxfId="2"/>
  </tableColumns>
  <tableStyleInfo name="Registro de actividades" showFirstColumn="0" showLastColumn="0" showRowStripes="1" showColumnStripes="0"/>
  <extLst>
    <ext xmlns:x14="http://schemas.microsoft.com/office/spreadsheetml/2009/9/main" uri="{504A1905-F514-4f6f-8877-14C23A59335A}">
      <x14:table altTextSummary="Escriba la fecha, actividad, hora de inicio, duración, total, calorías y notas en esta tabla. La unidad se actualiza automáticamente"/>
    </ext>
  </extLst>
</table>
</file>

<file path=xl/theme/theme1.xml><?xml version="1.0" encoding="utf-8"?>
<a:theme xmlns:a="http://schemas.openxmlformats.org/drawingml/2006/main" name="Office Theme">
  <a:themeElements>
    <a:clrScheme name="Activity Log">
      <a:dk1>
        <a:sysClr val="windowText" lastClr="000000"/>
      </a:dk1>
      <a:lt1>
        <a:sysClr val="window" lastClr="FFFFFF"/>
      </a:lt1>
      <a:dk2>
        <a:srgbClr val="414141"/>
      </a:dk2>
      <a:lt2>
        <a:srgbClr val="F0F0F0"/>
      </a:lt2>
      <a:accent1>
        <a:srgbClr val="F01414"/>
      </a:accent1>
      <a:accent2>
        <a:srgbClr val="2895BF"/>
      </a:accent2>
      <a:accent3>
        <a:srgbClr val="BF1A8D"/>
      </a:accent3>
      <a:accent4>
        <a:srgbClr val="FF9900"/>
      </a:accent4>
      <a:accent5>
        <a:srgbClr val="9B9B9B"/>
      </a:accent5>
      <a:accent6>
        <a:srgbClr val="CD865B"/>
      </a:accent6>
      <a:hlink>
        <a:srgbClr val="0095BF"/>
      </a:hlink>
      <a:folHlink>
        <a:srgbClr val="BF1A8D"/>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fitToPage="1"/>
  </sheetPr>
  <dimension ref="A1:K211"/>
  <sheetViews>
    <sheetView showGridLines="0" tabSelected="1" zoomScaleNormal="100" workbookViewId="0">
      <selection sqref="A1:C1"/>
    </sheetView>
  </sheetViews>
  <sheetFormatPr baseColWidth="10" defaultColWidth="9.140625" defaultRowHeight="30" customHeight="1" x14ac:dyDescent="0.25"/>
  <cols>
    <col min="1" max="1" width="14.42578125" style="21" customWidth="1"/>
    <col min="2" max="2" width="16" style="21" customWidth="1"/>
    <col min="3" max="3" width="16.140625" style="22" customWidth="1"/>
    <col min="4" max="4" width="14.28515625" style="21" customWidth="1"/>
    <col min="5" max="5" width="18.85546875" style="21" customWidth="1"/>
    <col min="6" max="6" width="15" style="21" customWidth="1"/>
    <col min="7" max="7" width="11.7109375" style="24" customWidth="1"/>
    <col min="8" max="8" width="9.85546875" style="21" customWidth="1"/>
    <col min="9" max="9" width="16.140625" style="23" customWidth="1"/>
    <col min="10" max="10" width="10.42578125" customWidth="1"/>
    <col min="11" max="11" width="36.5703125" customWidth="1"/>
  </cols>
  <sheetData>
    <row r="1" spans="1:11" ht="33" customHeight="1" x14ac:dyDescent="0.25">
      <c r="A1" s="51" t="s">
        <v>0</v>
      </c>
      <c r="B1" s="51"/>
      <c r="C1" s="52"/>
      <c r="D1" s="47" t="s">
        <v>12</v>
      </c>
      <c r="E1" s="48"/>
      <c r="F1" s="48"/>
      <c r="G1" s="48"/>
      <c r="H1" s="48"/>
      <c r="I1" s="48"/>
      <c r="J1" s="48"/>
      <c r="K1" s="48"/>
    </row>
    <row r="2" spans="1:11" ht="74.25" customHeight="1" x14ac:dyDescent="0.25">
      <c r="A2" s="49" t="s">
        <v>24</v>
      </c>
      <c r="B2" s="49"/>
      <c r="C2" s="50"/>
      <c r="D2" s="47"/>
      <c r="E2" s="48"/>
      <c r="F2" s="48"/>
      <c r="G2" s="48"/>
      <c r="H2" s="48"/>
      <c r="I2" s="48"/>
      <c r="J2" s="48"/>
      <c r="K2" s="48"/>
    </row>
    <row r="3" spans="1:11" ht="18" customHeight="1" x14ac:dyDescent="0.25">
      <c r="A3" s="39" t="s">
        <v>1</v>
      </c>
      <c r="B3" s="35">
        <f>SUMIF(Lista[Actividad],Categoría1,Lista[Total])</f>
        <v>19.46</v>
      </c>
      <c r="C3" s="14"/>
      <c r="D3" s="47"/>
      <c r="E3" s="48"/>
      <c r="F3" s="48"/>
      <c r="G3" s="48"/>
      <c r="H3" s="48"/>
      <c r="I3" s="48"/>
      <c r="J3" s="48"/>
      <c r="K3" s="48"/>
    </row>
    <row r="4" spans="1:11" ht="30" customHeight="1" x14ac:dyDescent="0.25">
      <c r="A4" s="39"/>
      <c r="B4" s="35"/>
      <c r="C4" s="15" t="s">
        <v>7</v>
      </c>
      <c r="D4" s="47"/>
      <c r="E4" s="48"/>
      <c r="F4" s="48"/>
      <c r="G4" s="48"/>
      <c r="H4" s="48"/>
      <c r="I4" s="48"/>
      <c r="J4" s="48"/>
      <c r="K4" s="48"/>
    </row>
    <row r="5" spans="1:11" ht="30" customHeight="1" x14ac:dyDescent="0.25">
      <c r="A5" s="39"/>
      <c r="B5" s="36">
        <f>SUMIF(Lista[Actividad],Categoría1,Lista[Calorías])</f>
        <v>847</v>
      </c>
      <c r="C5" s="16" t="s">
        <v>8</v>
      </c>
      <c r="D5" s="10" t="s">
        <v>13</v>
      </c>
      <c r="E5" s="1" t="s">
        <v>14</v>
      </c>
      <c r="F5" s="9" t="s">
        <v>15</v>
      </c>
      <c r="G5" s="8" t="s">
        <v>16</v>
      </c>
      <c r="H5" s="8" t="s">
        <v>6</v>
      </c>
      <c r="I5" s="10" t="s">
        <v>17</v>
      </c>
      <c r="J5" s="9" t="s">
        <v>8</v>
      </c>
      <c r="K5" s="1" t="s">
        <v>18</v>
      </c>
    </row>
    <row r="6" spans="1:11" ht="30" customHeight="1" thickBot="1" x14ac:dyDescent="0.3">
      <c r="A6" s="40"/>
      <c r="B6" s="37"/>
      <c r="C6" s="17"/>
      <c r="D6" s="55" t="s">
        <v>13</v>
      </c>
      <c r="E6" s="1" t="s">
        <v>1</v>
      </c>
      <c r="F6" s="26">
        <v>0.66666666666666663</v>
      </c>
      <c r="G6" s="3">
        <v>1.5972222222222224E-2</v>
      </c>
      <c r="H6" s="2">
        <v>3.66</v>
      </c>
      <c r="I6" s="25" t="str">
        <f>IFERROR(VLOOKUP(Lista[[#This Row],[Actividad]],BúsquedaActividades,2,FALSE),"")</f>
        <v>Kilómetros</v>
      </c>
      <c r="J6" s="5">
        <v>173</v>
      </c>
      <c r="K6" s="1" t="s">
        <v>19</v>
      </c>
    </row>
    <row r="7" spans="1:11" ht="30" customHeight="1" thickTop="1" x14ac:dyDescent="0.25">
      <c r="A7" s="38" t="s">
        <v>2</v>
      </c>
      <c r="B7" s="35">
        <f>SUMIF(Lista[Actividad],Categoría2,Lista[Total])</f>
        <v>1700</v>
      </c>
      <c r="C7" s="18"/>
      <c r="D7" s="55" t="s">
        <v>13</v>
      </c>
      <c r="E7" s="1" t="s">
        <v>1</v>
      </c>
      <c r="F7" s="26">
        <v>0.60416666666666663</v>
      </c>
      <c r="G7" s="3">
        <v>3.125E-2</v>
      </c>
      <c r="H7" s="2">
        <v>7.8</v>
      </c>
      <c r="I7" s="25" t="str">
        <f>IFERROR(VLOOKUP(Lista[[#This Row],[Actividad]],BúsquedaActividades,2,FALSE),"")</f>
        <v>Kilómetros</v>
      </c>
      <c r="J7" s="5">
        <v>330</v>
      </c>
      <c r="K7" s="1" t="s">
        <v>20</v>
      </c>
    </row>
    <row r="8" spans="1:11" ht="30" customHeight="1" x14ac:dyDescent="0.25">
      <c r="A8" s="39"/>
      <c r="B8" s="35"/>
      <c r="C8" s="15" t="s">
        <v>9</v>
      </c>
      <c r="D8" s="55" t="s">
        <v>13</v>
      </c>
      <c r="E8" s="1" t="s">
        <v>2</v>
      </c>
      <c r="F8" s="26">
        <v>0.41666666666666669</v>
      </c>
      <c r="G8" s="3">
        <v>2.0833333333333332E-2</v>
      </c>
      <c r="H8" s="2">
        <v>1700</v>
      </c>
      <c r="I8" s="25" t="str">
        <f>IFERROR(VLOOKUP(Lista[[#This Row],[Actividad]],BúsquedaActividades,2,FALSE),"")</f>
        <v>Metros</v>
      </c>
      <c r="J8" s="5">
        <v>237</v>
      </c>
      <c r="K8" s="1" t="s">
        <v>21</v>
      </c>
    </row>
    <row r="9" spans="1:11" ht="30" customHeight="1" x14ac:dyDescent="0.25">
      <c r="A9" s="39"/>
      <c r="B9" s="36">
        <f>SUMIF(Lista[Actividad],Categoría2,Lista[Calorías])</f>
        <v>237</v>
      </c>
      <c r="C9" s="16" t="s">
        <v>8</v>
      </c>
      <c r="D9" s="55" t="s">
        <v>13</v>
      </c>
      <c r="E9" s="1" t="s">
        <v>3</v>
      </c>
      <c r="F9" s="26">
        <v>0.5625</v>
      </c>
      <c r="G9" s="3">
        <v>2.4305555555555556E-2</v>
      </c>
      <c r="H9" s="2">
        <v>3227</v>
      </c>
      <c r="I9" s="25" t="str">
        <f>IFERROR(VLOOKUP(Lista[[#This Row],[Actividad]],BúsquedaActividades,2,FALSE),"")</f>
        <v>Pasos</v>
      </c>
      <c r="J9" s="5">
        <v>150</v>
      </c>
      <c r="K9" s="1"/>
    </row>
    <row r="10" spans="1:11" ht="30" customHeight="1" thickBot="1" x14ac:dyDescent="0.3">
      <c r="A10" s="40"/>
      <c r="B10" s="37"/>
      <c r="C10" s="19"/>
      <c r="D10" s="55" t="s">
        <v>13</v>
      </c>
      <c r="E10" s="1" t="s">
        <v>4</v>
      </c>
      <c r="F10" s="26">
        <v>0.22916666666666666</v>
      </c>
      <c r="G10" s="3">
        <v>2.0833333333333332E-2</v>
      </c>
      <c r="H10" s="2">
        <v>30</v>
      </c>
      <c r="I10" s="25" t="str">
        <f>IFERROR(VLOOKUP(Lista[[#This Row],[Actividad]],BúsquedaActividades,2,FALSE),"")</f>
        <v>Repeticiones</v>
      </c>
      <c r="J10" s="5">
        <v>115</v>
      </c>
      <c r="K10" s="1"/>
    </row>
    <row r="11" spans="1:11" ht="30" customHeight="1" thickTop="1" x14ac:dyDescent="0.25">
      <c r="A11" s="38" t="s">
        <v>3</v>
      </c>
      <c r="B11" s="35">
        <f>SUMIF(Lista[Actividad],Categoría3,Lista[Total])</f>
        <v>3227</v>
      </c>
      <c r="C11" s="18"/>
      <c r="D11" s="55" t="s">
        <v>13</v>
      </c>
      <c r="E11" s="1" t="s">
        <v>5</v>
      </c>
      <c r="F11" s="29">
        <v>0.25</v>
      </c>
      <c r="G11" s="12">
        <v>3.125E-2</v>
      </c>
      <c r="H11" s="28">
        <v>5</v>
      </c>
      <c r="I11" s="25" t="str">
        <f>IFERROR(VLOOKUP(Lista[[#This Row],[Actividad]],BúsquedaActividades,2,FALSE),"")</f>
        <v>Kilómetros</v>
      </c>
      <c r="J11" s="30">
        <v>345</v>
      </c>
      <c r="K11" s="31"/>
    </row>
    <row r="12" spans="1:11" ht="30" customHeight="1" x14ac:dyDescent="0.25">
      <c r="A12" s="39"/>
      <c r="B12" s="35"/>
      <c r="C12" s="15" t="s">
        <v>10</v>
      </c>
      <c r="D12" s="55" t="s">
        <v>13</v>
      </c>
      <c r="E12" s="1" t="s">
        <v>1</v>
      </c>
      <c r="F12" s="29">
        <v>0.41666666666666669</v>
      </c>
      <c r="G12" s="12">
        <v>2.7777777777777776E-2</v>
      </c>
      <c r="H12" s="28">
        <v>8</v>
      </c>
      <c r="I12" s="25" t="str">
        <f>IFERROR(VLOOKUP(Lista[[#This Row],[Actividad]],BúsquedaActividades,2,FALSE),"")</f>
        <v>Kilómetros</v>
      </c>
      <c r="J12" s="30">
        <v>344</v>
      </c>
      <c r="K12" s="32"/>
    </row>
    <row r="13" spans="1:11" ht="30" customHeight="1" x14ac:dyDescent="0.25">
      <c r="A13" s="39"/>
      <c r="B13" s="36">
        <f>SUMIF(Lista[Actividad],Categoría3,Lista[Calorías])</f>
        <v>150</v>
      </c>
      <c r="C13" s="16" t="s">
        <v>8</v>
      </c>
      <c r="D13" s="20"/>
      <c r="E13" s="4"/>
      <c r="F13" s="27"/>
      <c r="G13" s="3"/>
      <c r="H13" s="4"/>
      <c r="I13" s="7"/>
      <c r="J13" s="6"/>
      <c r="K13" s="11"/>
    </row>
    <row r="14" spans="1:11" ht="30" customHeight="1" thickBot="1" x14ac:dyDescent="0.3">
      <c r="A14" s="39"/>
      <c r="B14" s="37"/>
      <c r="C14" s="14"/>
      <c r="D14" s="20"/>
      <c r="E14" s="4"/>
      <c r="F14" s="27"/>
      <c r="G14" s="12"/>
      <c r="H14" s="4"/>
      <c r="I14" s="7"/>
      <c r="J14" s="6"/>
      <c r="K14" s="11"/>
    </row>
    <row r="15" spans="1:11" ht="30" customHeight="1" thickTop="1" x14ac:dyDescent="0.25">
      <c r="A15" s="38" t="s">
        <v>4</v>
      </c>
      <c r="B15" s="35">
        <f>SUMIF(Lista[Actividad],Categoría4,Lista[Total])</f>
        <v>30</v>
      </c>
      <c r="C15" s="18"/>
      <c r="D15" s="20"/>
      <c r="E15" s="4"/>
      <c r="F15" s="27"/>
      <c r="G15" s="12"/>
      <c r="H15" s="4"/>
      <c r="I15" s="7"/>
      <c r="J15" s="6"/>
      <c r="K15" s="11"/>
    </row>
    <row r="16" spans="1:11" ht="30" customHeight="1" x14ac:dyDescent="0.25">
      <c r="A16" s="39"/>
      <c r="B16" s="35"/>
      <c r="C16" s="15" t="s">
        <v>11</v>
      </c>
      <c r="D16" s="20"/>
      <c r="E16" s="4"/>
      <c r="F16" s="27"/>
      <c r="G16" s="12"/>
      <c r="H16" s="4"/>
      <c r="I16" s="7"/>
      <c r="J16" s="6"/>
      <c r="K16" s="11"/>
    </row>
    <row r="17" spans="1:11" ht="30" customHeight="1" x14ac:dyDescent="0.25">
      <c r="A17" s="39"/>
      <c r="B17" s="36">
        <f>SUMIF(Lista[Actividad],Categoría4,Lista[Calorías])</f>
        <v>115</v>
      </c>
      <c r="C17" s="16" t="s">
        <v>8</v>
      </c>
      <c r="D17" s="20"/>
      <c r="E17" s="4"/>
      <c r="F17" s="27"/>
      <c r="G17" s="12"/>
      <c r="H17" s="4"/>
      <c r="I17" s="7"/>
      <c r="J17" s="6"/>
      <c r="K17" s="11"/>
    </row>
    <row r="18" spans="1:11" ht="30" customHeight="1" thickBot="1" x14ac:dyDescent="0.3">
      <c r="A18" s="39"/>
      <c r="B18" s="37"/>
      <c r="C18" s="19"/>
      <c r="D18" s="20"/>
      <c r="E18" s="4"/>
      <c r="F18" s="27"/>
      <c r="G18" s="12"/>
      <c r="H18" s="4"/>
      <c r="I18" s="7"/>
      <c r="J18" s="6"/>
      <c r="K18" s="11"/>
    </row>
    <row r="19" spans="1:11" ht="30" customHeight="1" thickTop="1" x14ac:dyDescent="0.25">
      <c r="A19" s="45" t="s">
        <v>5</v>
      </c>
      <c r="B19" s="35">
        <f>SUMIF(Lista[Actividad],Categoría5,Lista[Total])</f>
        <v>5</v>
      </c>
      <c r="C19" s="18"/>
      <c r="D19" s="20"/>
      <c r="E19" s="4"/>
      <c r="F19" s="27"/>
      <c r="G19" s="12"/>
      <c r="H19" s="4"/>
      <c r="I19" s="7"/>
      <c r="J19" s="6"/>
      <c r="K19" s="11"/>
    </row>
    <row r="20" spans="1:11" ht="30" customHeight="1" x14ac:dyDescent="0.25">
      <c r="A20" s="46"/>
      <c r="B20" s="35"/>
      <c r="C20" s="15" t="s">
        <v>7</v>
      </c>
      <c r="D20" s="20"/>
      <c r="E20" s="4"/>
      <c r="F20" s="27"/>
      <c r="G20" s="12"/>
      <c r="H20" s="4"/>
      <c r="I20" s="7"/>
      <c r="J20" s="6"/>
      <c r="K20" s="11"/>
    </row>
    <row r="21" spans="1:11" ht="30" customHeight="1" x14ac:dyDescent="0.25">
      <c r="A21" s="46"/>
      <c r="B21" s="36">
        <f>SUMIF(Lista[Actividad],Categoría5,Lista[Calorías])</f>
        <v>345</v>
      </c>
      <c r="C21" s="16" t="s">
        <v>8</v>
      </c>
      <c r="D21" s="20"/>
      <c r="E21" s="4"/>
      <c r="F21" s="27"/>
      <c r="G21" s="12"/>
      <c r="H21" s="4"/>
      <c r="I21" s="7"/>
      <c r="J21" s="6"/>
      <c r="K21" s="11"/>
    </row>
    <row r="22" spans="1:11" ht="30" customHeight="1" thickBot="1" x14ac:dyDescent="0.3">
      <c r="A22" s="46"/>
      <c r="B22" s="37"/>
      <c r="C22" s="14"/>
      <c r="D22" s="20"/>
      <c r="E22" s="4"/>
      <c r="F22" s="27"/>
      <c r="G22" s="12"/>
      <c r="H22" s="4"/>
      <c r="I22" s="7"/>
      <c r="J22" s="6"/>
      <c r="K22" s="11"/>
    </row>
    <row r="23" spans="1:11" ht="30" customHeight="1" thickTop="1" x14ac:dyDescent="0.25">
      <c r="A23" s="41" t="s">
        <v>6</v>
      </c>
      <c r="B23" s="43">
        <f>SUM(B21,B17,B13,B9,B5)</f>
        <v>1694</v>
      </c>
      <c r="C23" s="33" t="s">
        <v>8</v>
      </c>
      <c r="D23" s="20"/>
      <c r="E23" s="4"/>
      <c r="F23" s="27"/>
      <c r="G23" s="12"/>
      <c r="H23" s="4"/>
      <c r="I23" s="7"/>
      <c r="J23" s="6"/>
      <c r="K23" s="11"/>
    </row>
    <row r="24" spans="1:11" ht="30" customHeight="1" x14ac:dyDescent="0.25">
      <c r="A24" s="42"/>
      <c r="B24" s="44"/>
      <c r="C24" s="34"/>
      <c r="D24" s="20"/>
      <c r="E24" s="4"/>
      <c r="F24" s="27"/>
      <c r="G24" s="12"/>
      <c r="H24" s="4"/>
      <c r="I24" s="7"/>
      <c r="J24" s="6"/>
      <c r="K24" s="11"/>
    </row>
    <row r="25" spans="1:11" ht="30" customHeight="1" x14ac:dyDescent="0.25">
      <c r="D25" s="20"/>
      <c r="E25" s="4"/>
      <c r="F25" s="27"/>
      <c r="G25" s="12"/>
      <c r="H25" s="4"/>
      <c r="I25" s="7"/>
      <c r="J25" s="6"/>
      <c r="K25" s="11"/>
    </row>
    <row r="26" spans="1:11" ht="30" customHeight="1" x14ac:dyDescent="0.25">
      <c r="D26" s="20"/>
      <c r="E26" s="4"/>
      <c r="F26" s="27"/>
      <c r="G26" s="12"/>
      <c r="H26" s="4"/>
      <c r="I26" s="7"/>
      <c r="J26" s="6"/>
      <c r="K26" s="11"/>
    </row>
    <row r="27" spans="1:11" ht="30" customHeight="1" x14ac:dyDescent="0.25">
      <c r="D27" s="20"/>
      <c r="E27" s="4"/>
      <c r="F27" s="27"/>
      <c r="G27" s="12"/>
      <c r="H27" s="4"/>
      <c r="I27" s="7"/>
      <c r="J27" s="6"/>
      <c r="K27" s="11"/>
    </row>
    <row r="28" spans="1:11" ht="30" customHeight="1" x14ac:dyDescent="0.25">
      <c r="D28" s="20"/>
      <c r="E28" s="4"/>
      <c r="F28" s="27"/>
      <c r="G28" s="12"/>
      <c r="H28" s="4"/>
      <c r="I28" s="7"/>
      <c r="J28" s="6"/>
      <c r="K28" s="11"/>
    </row>
    <row r="29" spans="1:11" ht="30" customHeight="1" x14ac:dyDescent="0.25">
      <c r="D29" s="20"/>
      <c r="E29" s="4"/>
      <c r="F29" s="27"/>
      <c r="G29" s="12"/>
      <c r="H29" s="4"/>
      <c r="I29" s="7"/>
      <c r="J29" s="6"/>
      <c r="K29" s="11"/>
    </row>
    <row r="30" spans="1:11" ht="30" customHeight="1" x14ac:dyDescent="0.25">
      <c r="D30" s="20"/>
      <c r="E30" s="4"/>
      <c r="F30" s="27"/>
      <c r="G30" s="12"/>
      <c r="H30" s="4"/>
      <c r="I30" s="7"/>
      <c r="J30" s="6"/>
      <c r="K30" s="11"/>
    </row>
    <row r="31" spans="1:11" ht="30" customHeight="1" x14ac:dyDescent="0.25">
      <c r="D31" s="20"/>
      <c r="E31" s="4"/>
      <c r="F31" s="27"/>
      <c r="G31" s="12"/>
      <c r="H31" s="4"/>
      <c r="I31" s="7"/>
      <c r="J31" s="6"/>
      <c r="K31" s="11"/>
    </row>
    <row r="32" spans="1:11" ht="30" customHeight="1" x14ac:dyDescent="0.25">
      <c r="D32" s="20"/>
      <c r="E32" s="4"/>
      <c r="F32" s="27"/>
      <c r="G32" s="12"/>
      <c r="H32" s="4"/>
      <c r="I32" s="7"/>
      <c r="J32" s="6"/>
      <c r="K32" s="11"/>
    </row>
    <row r="33" spans="4:11" ht="30" customHeight="1" x14ac:dyDescent="0.25">
      <c r="D33" s="20"/>
      <c r="E33" s="4"/>
      <c r="F33" s="27"/>
      <c r="G33" s="12"/>
      <c r="H33" s="4"/>
      <c r="I33" s="7"/>
      <c r="J33" s="6"/>
      <c r="K33" s="11"/>
    </row>
    <row r="34" spans="4:11" ht="30" customHeight="1" x14ac:dyDescent="0.25">
      <c r="D34" s="20"/>
      <c r="E34" s="4"/>
      <c r="F34" s="27"/>
      <c r="G34" s="12"/>
      <c r="H34" s="4"/>
      <c r="I34" s="7"/>
      <c r="J34" s="6"/>
      <c r="K34" s="11"/>
    </row>
    <row r="35" spans="4:11" ht="30" customHeight="1" x14ac:dyDescent="0.25">
      <c r="D35" s="20"/>
      <c r="E35" s="4"/>
      <c r="F35" s="27"/>
      <c r="G35" s="12"/>
      <c r="H35" s="4"/>
      <c r="I35" s="7"/>
      <c r="J35" s="6"/>
      <c r="K35" s="11"/>
    </row>
    <row r="36" spans="4:11" ht="30" customHeight="1" x14ac:dyDescent="0.25">
      <c r="D36" s="20"/>
      <c r="E36" s="4"/>
      <c r="F36" s="27"/>
      <c r="G36" s="12"/>
      <c r="H36" s="4"/>
      <c r="I36" s="7"/>
      <c r="J36" s="6"/>
      <c r="K36" s="11"/>
    </row>
    <row r="37" spans="4:11" ht="30" customHeight="1" x14ac:dyDescent="0.25">
      <c r="D37" s="20"/>
      <c r="E37" s="4"/>
      <c r="F37" s="27"/>
      <c r="G37" s="12"/>
      <c r="H37" s="4"/>
      <c r="I37" s="7"/>
      <c r="J37" s="6"/>
      <c r="K37" s="11"/>
    </row>
    <row r="38" spans="4:11" ht="30" customHeight="1" x14ac:dyDescent="0.25">
      <c r="D38" s="20"/>
      <c r="E38" s="4"/>
      <c r="F38" s="27"/>
      <c r="G38" s="12"/>
      <c r="H38" s="4"/>
      <c r="I38" s="7"/>
      <c r="J38" s="6"/>
      <c r="K38" s="11"/>
    </row>
    <row r="39" spans="4:11" ht="30" customHeight="1" x14ac:dyDescent="0.25">
      <c r="D39" s="20"/>
      <c r="E39" s="4"/>
      <c r="F39" s="27"/>
      <c r="G39" s="12"/>
      <c r="H39" s="4"/>
      <c r="I39" s="7"/>
      <c r="J39" s="6"/>
      <c r="K39" s="11"/>
    </row>
    <row r="40" spans="4:11" ht="30" customHeight="1" x14ac:dyDescent="0.25">
      <c r="D40" s="20"/>
      <c r="E40" s="4"/>
      <c r="F40" s="27"/>
      <c r="G40" s="12"/>
      <c r="H40" s="4"/>
      <c r="I40" s="7"/>
      <c r="J40" s="6"/>
      <c r="K40" s="11"/>
    </row>
    <row r="41" spans="4:11" ht="30" customHeight="1" x14ac:dyDescent="0.25">
      <c r="D41" s="20"/>
      <c r="E41" s="4"/>
      <c r="F41" s="27"/>
      <c r="G41" s="12"/>
      <c r="H41" s="4"/>
      <c r="I41" s="7"/>
      <c r="J41" s="6"/>
      <c r="K41" s="11"/>
    </row>
    <row r="42" spans="4:11" ht="30" customHeight="1" x14ac:dyDescent="0.25">
      <c r="D42" s="20"/>
      <c r="E42" s="4"/>
      <c r="F42" s="27"/>
      <c r="G42" s="12"/>
      <c r="H42" s="4"/>
      <c r="I42" s="7"/>
      <c r="J42" s="6"/>
      <c r="K42" s="11"/>
    </row>
    <row r="43" spans="4:11" ht="30" customHeight="1" x14ac:dyDescent="0.25">
      <c r="D43" s="20"/>
      <c r="E43" s="4"/>
      <c r="F43" s="27"/>
      <c r="G43" s="12"/>
      <c r="H43" s="4"/>
      <c r="I43" s="7"/>
      <c r="J43" s="6"/>
      <c r="K43" s="11"/>
    </row>
    <row r="44" spans="4:11" ht="30" customHeight="1" x14ac:dyDescent="0.25">
      <c r="D44" s="20"/>
      <c r="E44" s="4"/>
      <c r="F44" s="27"/>
      <c r="G44" s="12"/>
      <c r="H44" s="4"/>
      <c r="I44" s="7"/>
      <c r="J44" s="6"/>
      <c r="K44" s="11"/>
    </row>
    <row r="45" spans="4:11" ht="30" customHeight="1" x14ac:dyDescent="0.25">
      <c r="D45" s="20"/>
      <c r="E45" s="4"/>
      <c r="F45" s="27"/>
      <c r="G45" s="12"/>
      <c r="H45" s="4"/>
      <c r="I45" s="7"/>
      <c r="J45" s="6"/>
      <c r="K45" s="11"/>
    </row>
    <row r="46" spans="4:11" ht="30" customHeight="1" x14ac:dyDescent="0.25">
      <c r="D46" s="20"/>
      <c r="E46" s="4"/>
      <c r="F46" s="27"/>
      <c r="G46" s="12"/>
      <c r="H46" s="4"/>
      <c r="I46" s="7"/>
      <c r="J46" s="6"/>
      <c r="K46" s="11"/>
    </row>
    <row r="47" spans="4:11" ht="30" customHeight="1" x14ac:dyDescent="0.25">
      <c r="D47" s="20"/>
      <c r="E47" s="4"/>
      <c r="F47" s="27"/>
      <c r="G47" s="12"/>
      <c r="H47" s="4"/>
      <c r="I47" s="7"/>
      <c r="J47" s="6"/>
      <c r="K47" s="11"/>
    </row>
    <row r="48" spans="4:11" ht="30" customHeight="1" x14ac:dyDescent="0.25">
      <c r="D48" s="20"/>
      <c r="E48" s="4"/>
      <c r="F48" s="27"/>
      <c r="G48" s="12"/>
      <c r="H48" s="4"/>
      <c r="I48" s="7"/>
      <c r="J48" s="6"/>
      <c r="K48" s="11"/>
    </row>
    <row r="49" spans="4:11" ht="30" customHeight="1" x14ac:dyDescent="0.25">
      <c r="D49" s="20"/>
      <c r="E49" s="4"/>
      <c r="F49" s="27"/>
      <c r="G49" s="12"/>
      <c r="H49" s="4"/>
      <c r="I49" s="7"/>
      <c r="J49" s="6"/>
      <c r="K49" s="11"/>
    </row>
    <row r="50" spans="4:11" ht="30" customHeight="1" x14ac:dyDescent="0.25">
      <c r="D50" s="20"/>
      <c r="E50" s="4"/>
      <c r="F50" s="27"/>
      <c r="G50" s="12"/>
      <c r="H50" s="4"/>
      <c r="I50" s="7"/>
      <c r="J50" s="6"/>
      <c r="K50" s="11"/>
    </row>
    <row r="51" spans="4:11" ht="30" customHeight="1" x14ac:dyDescent="0.25">
      <c r="D51" s="20"/>
      <c r="E51" s="4"/>
      <c r="F51" s="27"/>
      <c r="G51" s="12"/>
      <c r="H51" s="4"/>
      <c r="I51" s="7"/>
      <c r="J51" s="6"/>
      <c r="K51" s="11"/>
    </row>
    <row r="52" spans="4:11" ht="30" customHeight="1" x14ac:dyDescent="0.25">
      <c r="D52" s="20"/>
      <c r="E52" s="4"/>
      <c r="F52" s="27"/>
      <c r="G52" s="12"/>
      <c r="H52" s="4"/>
      <c r="I52" s="7"/>
      <c r="J52" s="6"/>
      <c r="K52" s="11"/>
    </row>
    <row r="53" spans="4:11" ht="30" customHeight="1" x14ac:dyDescent="0.25">
      <c r="D53" s="20"/>
      <c r="E53" s="4"/>
      <c r="F53" s="27"/>
      <c r="G53" s="12"/>
      <c r="H53" s="4"/>
      <c r="I53" s="7"/>
      <c r="J53" s="6"/>
      <c r="K53" s="11"/>
    </row>
    <row r="54" spans="4:11" ht="30" customHeight="1" x14ac:dyDescent="0.25">
      <c r="D54" s="20"/>
      <c r="E54" s="4"/>
      <c r="F54" s="27"/>
      <c r="G54" s="12"/>
      <c r="H54" s="4"/>
      <c r="I54" s="7"/>
      <c r="J54" s="6"/>
      <c r="K54" s="11"/>
    </row>
    <row r="55" spans="4:11" ht="30" customHeight="1" x14ac:dyDescent="0.25">
      <c r="D55" s="20"/>
      <c r="E55" s="4"/>
      <c r="F55" s="27"/>
      <c r="G55" s="12"/>
      <c r="H55" s="4"/>
      <c r="I55" s="7"/>
      <c r="J55" s="6"/>
      <c r="K55" s="11"/>
    </row>
    <row r="56" spans="4:11" ht="30" customHeight="1" x14ac:dyDescent="0.25">
      <c r="D56" s="20"/>
      <c r="E56" s="4"/>
      <c r="F56" s="27"/>
      <c r="G56" s="12"/>
      <c r="H56" s="4"/>
      <c r="I56" s="7"/>
      <c r="J56" s="6"/>
      <c r="K56" s="11"/>
    </row>
    <row r="57" spans="4:11" ht="30" customHeight="1" x14ac:dyDescent="0.25">
      <c r="D57" s="20"/>
      <c r="E57" s="4"/>
      <c r="F57" s="27"/>
      <c r="G57" s="12"/>
      <c r="H57" s="4"/>
      <c r="I57" s="7"/>
      <c r="J57" s="6"/>
      <c r="K57" s="11"/>
    </row>
    <row r="58" spans="4:11" ht="30" customHeight="1" x14ac:dyDescent="0.25">
      <c r="D58" s="20"/>
      <c r="E58" s="4"/>
      <c r="F58" s="27"/>
      <c r="G58" s="12"/>
      <c r="H58" s="4"/>
      <c r="I58" s="7"/>
      <c r="J58" s="6"/>
      <c r="K58" s="11"/>
    </row>
    <row r="59" spans="4:11" ht="30" customHeight="1" x14ac:dyDescent="0.25">
      <c r="D59" s="20"/>
      <c r="E59" s="4"/>
      <c r="F59" s="27"/>
      <c r="G59" s="12"/>
      <c r="H59" s="4"/>
      <c r="I59" s="7"/>
      <c r="J59" s="6"/>
      <c r="K59" s="11"/>
    </row>
    <row r="60" spans="4:11" ht="30" customHeight="1" x14ac:dyDescent="0.25">
      <c r="D60" s="20"/>
      <c r="E60" s="4"/>
      <c r="F60" s="27"/>
      <c r="G60" s="12"/>
      <c r="H60" s="4"/>
      <c r="I60" s="7"/>
      <c r="J60" s="6"/>
      <c r="K60" s="11"/>
    </row>
    <row r="61" spans="4:11" ht="30" customHeight="1" x14ac:dyDescent="0.25">
      <c r="D61" s="20"/>
      <c r="E61" s="4"/>
      <c r="F61" s="27"/>
      <c r="G61" s="12"/>
      <c r="H61" s="4"/>
      <c r="I61" s="7"/>
      <c r="J61" s="6"/>
      <c r="K61" s="11"/>
    </row>
    <row r="62" spans="4:11" ht="30" customHeight="1" x14ac:dyDescent="0.25">
      <c r="D62" s="20"/>
      <c r="E62" s="4"/>
      <c r="F62" s="27"/>
      <c r="G62" s="12"/>
      <c r="H62" s="4"/>
      <c r="I62" s="7"/>
      <c r="J62" s="6"/>
      <c r="K62" s="11"/>
    </row>
    <row r="63" spans="4:11" ht="30" customHeight="1" x14ac:dyDescent="0.25">
      <c r="D63" s="20"/>
      <c r="E63" s="4"/>
      <c r="F63" s="27"/>
      <c r="G63" s="12"/>
      <c r="H63" s="4"/>
      <c r="I63" s="7"/>
      <c r="J63" s="6"/>
      <c r="K63" s="11"/>
    </row>
    <row r="64" spans="4:11" ht="30" customHeight="1" x14ac:dyDescent="0.25">
      <c r="D64" s="20"/>
      <c r="E64" s="4"/>
      <c r="F64" s="27"/>
      <c r="G64" s="12"/>
      <c r="H64" s="4"/>
      <c r="I64" s="7"/>
      <c r="J64" s="6"/>
      <c r="K64" s="11"/>
    </row>
    <row r="65" spans="4:11" ht="30" customHeight="1" x14ac:dyDescent="0.25">
      <c r="D65" s="20"/>
      <c r="E65" s="4"/>
      <c r="F65" s="27"/>
      <c r="G65" s="12"/>
      <c r="H65" s="4"/>
      <c r="I65" s="7"/>
      <c r="J65" s="6"/>
      <c r="K65" s="11"/>
    </row>
    <row r="66" spans="4:11" ht="30" customHeight="1" x14ac:dyDescent="0.25">
      <c r="D66" s="20"/>
      <c r="E66" s="4"/>
      <c r="F66" s="27"/>
      <c r="G66" s="12"/>
      <c r="H66" s="4"/>
      <c r="I66" s="7"/>
      <c r="J66" s="6"/>
      <c r="K66" s="11"/>
    </row>
    <row r="67" spans="4:11" ht="30" customHeight="1" x14ac:dyDescent="0.25">
      <c r="D67" s="20"/>
      <c r="E67" s="4"/>
      <c r="F67" s="27"/>
      <c r="G67" s="12"/>
      <c r="H67" s="4"/>
      <c r="I67" s="7"/>
      <c r="J67" s="6"/>
      <c r="K67" s="11"/>
    </row>
    <row r="68" spans="4:11" ht="30" customHeight="1" x14ac:dyDescent="0.25">
      <c r="D68" s="20"/>
      <c r="E68" s="4"/>
      <c r="F68" s="27"/>
      <c r="G68" s="12"/>
      <c r="H68" s="4"/>
      <c r="I68" s="7"/>
      <c r="J68" s="6"/>
      <c r="K68" s="11"/>
    </row>
    <row r="69" spans="4:11" ht="30" customHeight="1" x14ac:dyDescent="0.25">
      <c r="D69" s="20"/>
      <c r="E69" s="4"/>
      <c r="F69" s="27"/>
      <c r="G69" s="12"/>
      <c r="H69" s="4"/>
      <c r="I69" s="7"/>
      <c r="J69" s="6"/>
      <c r="K69" s="11"/>
    </row>
    <row r="70" spans="4:11" ht="30" customHeight="1" x14ac:dyDescent="0.25">
      <c r="D70" s="20"/>
      <c r="E70" s="4"/>
      <c r="F70" s="27"/>
      <c r="G70" s="12"/>
      <c r="H70" s="4"/>
      <c r="I70" s="7"/>
      <c r="J70" s="6"/>
      <c r="K70" s="11"/>
    </row>
    <row r="71" spans="4:11" ht="30" customHeight="1" x14ac:dyDescent="0.25">
      <c r="D71" s="20"/>
      <c r="E71" s="4"/>
      <c r="F71" s="27"/>
      <c r="G71" s="12"/>
      <c r="H71" s="4"/>
      <c r="I71" s="7"/>
      <c r="J71" s="6"/>
      <c r="K71" s="11"/>
    </row>
    <row r="72" spans="4:11" ht="30" customHeight="1" x14ac:dyDescent="0.25">
      <c r="D72" s="20"/>
      <c r="E72" s="4"/>
      <c r="F72" s="27"/>
      <c r="G72" s="12"/>
      <c r="H72" s="4"/>
      <c r="I72" s="7"/>
      <c r="J72" s="6"/>
      <c r="K72" s="11"/>
    </row>
    <row r="73" spans="4:11" ht="30" customHeight="1" x14ac:dyDescent="0.25">
      <c r="D73" s="20"/>
      <c r="E73" s="4"/>
      <c r="F73" s="27"/>
      <c r="G73" s="12"/>
      <c r="H73" s="4"/>
      <c r="I73" s="7"/>
      <c r="J73" s="6"/>
      <c r="K73" s="11"/>
    </row>
    <row r="74" spans="4:11" ht="30" customHeight="1" x14ac:dyDescent="0.25">
      <c r="D74" s="20"/>
      <c r="E74" s="4"/>
      <c r="F74" s="27"/>
      <c r="G74" s="12"/>
      <c r="H74" s="4"/>
      <c r="I74" s="7"/>
      <c r="J74" s="6"/>
      <c r="K74" s="11"/>
    </row>
    <row r="75" spans="4:11" ht="30" customHeight="1" x14ac:dyDescent="0.25">
      <c r="D75" s="20"/>
      <c r="E75" s="4"/>
      <c r="F75" s="27"/>
      <c r="G75" s="12"/>
      <c r="H75" s="4"/>
      <c r="I75" s="7"/>
      <c r="J75" s="6"/>
      <c r="K75" s="11"/>
    </row>
    <row r="76" spans="4:11" ht="30" customHeight="1" x14ac:dyDescent="0.25">
      <c r="D76" s="20"/>
      <c r="E76" s="4"/>
      <c r="F76" s="27"/>
      <c r="G76" s="12"/>
      <c r="H76" s="4"/>
      <c r="I76" s="7"/>
      <c r="J76" s="6"/>
      <c r="K76" s="11"/>
    </row>
    <row r="77" spans="4:11" ht="30" customHeight="1" x14ac:dyDescent="0.25">
      <c r="D77" s="20"/>
      <c r="E77" s="4"/>
      <c r="F77" s="27"/>
      <c r="G77" s="12"/>
      <c r="H77" s="4"/>
      <c r="I77" s="7"/>
      <c r="J77" s="6"/>
      <c r="K77" s="11"/>
    </row>
    <row r="78" spans="4:11" ht="30" customHeight="1" x14ac:dyDescent="0.25">
      <c r="D78" s="20"/>
      <c r="E78" s="4"/>
      <c r="F78" s="27"/>
      <c r="G78" s="12"/>
      <c r="H78" s="4"/>
      <c r="I78" s="7"/>
      <c r="J78" s="6"/>
      <c r="K78" s="11"/>
    </row>
    <row r="79" spans="4:11" ht="30" customHeight="1" x14ac:dyDescent="0.25">
      <c r="D79" s="20"/>
      <c r="E79" s="4"/>
      <c r="F79" s="27"/>
      <c r="G79" s="12"/>
      <c r="H79" s="4"/>
      <c r="I79" s="7"/>
      <c r="J79" s="6"/>
      <c r="K79" s="11"/>
    </row>
    <row r="80" spans="4:11" ht="30" customHeight="1" x14ac:dyDescent="0.25">
      <c r="D80" s="20"/>
      <c r="E80" s="4"/>
      <c r="F80" s="27"/>
      <c r="G80" s="12"/>
      <c r="H80" s="4"/>
      <c r="I80" s="7"/>
      <c r="J80" s="6"/>
      <c r="K80" s="11"/>
    </row>
    <row r="81" spans="4:11" ht="30" customHeight="1" x14ac:dyDescent="0.25">
      <c r="D81" s="20"/>
      <c r="E81" s="4"/>
      <c r="F81" s="27"/>
      <c r="G81" s="12"/>
      <c r="H81" s="4"/>
      <c r="I81" s="7"/>
      <c r="J81" s="6"/>
      <c r="K81" s="11"/>
    </row>
    <row r="82" spans="4:11" ht="30" customHeight="1" x14ac:dyDescent="0.25">
      <c r="D82" s="20"/>
      <c r="E82" s="4"/>
      <c r="F82" s="27"/>
      <c r="G82" s="12"/>
      <c r="H82" s="4"/>
      <c r="I82" s="7"/>
      <c r="J82" s="6"/>
      <c r="K82" s="11"/>
    </row>
    <row r="83" spans="4:11" ht="30" customHeight="1" x14ac:dyDescent="0.25">
      <c r="D83" s="20"/>
      <c r="E83" s="4"/>
      <c r="F83" s="27"/>
      <c r="G83" s="12"/>
      <c r="H83" s="4"/>
      <c r="I83" s="7"/>
      <c r="J83" s="6"/>
      <c r="K83" s="11"/>
    </row>
    <row r="84" spans="4:11" ht="30" customHeight="1" x14ac:dyDescent="0.25">
      <c r="D84" s="20"/>
      <c r="E84" s="4"/>
      <c r="F84" s="27"/>
      <c r="G84" s="12"/>
      <c r="H84" s="4"/>
      <c r="I84" s="7"/>
      <c r="J84" s="6"/>
      <c r="K84" s="11"/>
    </row>
    <row r="85" spans="4:11" ht="30" customHeight="1" x14ac:dyDescent="0.25">
      <c r="D85" s="20"/>
      <c r="E85" s="4"/>
      <c r="F85" s="27"/>
      <c r="G85" s="12"/>
      <c r="H85" s="4"/>
      <c r="I85" s="7"/>
      <c r="J85" s="6"/>
      <c r="K85" s="11"/>
    </row>
    <row r="86" spans="4:11" ht="30" customHeight="1" x14ac:dyDescent="0.25">
      <c r="D86" s="20"/>
      <c r="E86" s="4"/>
      <c r="F86" s="27"/>
      <c r="G86" s="12"/>
      <c r="H86" s="4"/>
      <c r="I86" s="7"/>
      <c r="J86" s="6"/>
      <c r="K86" s="11"/>
    </row>
    <row r="87" spans="4:11" ht="30" customHeight="1" x14ac:dyDescent="0.25">
      <c r="D87" s="20"/>
      <c r="E87" s="4"/>
      <c r="F87" s="27"/>
      <c r="G87" s="12"/>
      <c r="H87" s="4"/>
      <c r="I87" s="7"/>
      <c r="J87" s="6"/>
      <c r="K87" s="11"/>
    </row>
    <row r="88" spans="4:11" ht="30" customHeight="1" x14ac:dyDescent="0.25">
      <c r="D88" s="20"/>
      <c r="E88" s="4"/>
      <c r="F88" s="27"/>
      <c r="G88" s="12"/>
      <c r="H88" s="4"/>
      <c r="I88" s="7"/>
      <c r="J88" s="6"/>
      <c r="K88" s="11"/>
    </row>
    <row r="89" spans="4:11" ht="30" customHeight="1" x14ac:dyDescent="0.25">
      <c r="D89" s="20"/>
      <c r="E89" s="4"/>
      <c r="F89" s="27"/>
      <c r="G89" s="12"/>
      <c r="H89" s="4"/>
      <c r="I89" s="7"/>
      <c r="J89" s="6"/>
      <c r="K89" s="11"/>
    </row>
    <row r="90" spans="4:11" ht="30" customHeight="1" x14ac:dyDescent="0.25">
      <c r="D90" s="20"/>
      <c r="E90" s="4"/>
      <c r="F90" s="27"/>
      <c r="G90" s="12"/>
      <c r="H90" s="4"/>
      <c r="I90" s="7"/>
      <c r="J90" s="6"/>
      <c r="K90" s="11"/>
    </row>
    <row r="91" spans="4:11" ht="30" customHeight="1" x14ac:dyDescent="0.25">
      <c r="D91" s="20"/>
      <c r="E91" s="4"/>
      <c r="F91" s="27"/>
      <c r="G91" s="12"/>
      <c r="H91" s="4"/>
      <c r="I91" s="7"/>
      <c r="J91" s="6"/>
      <c r="K91" s="11"/>
    </row>
    <row r="92" spans="4:11" ht="30" customHeight="1" x14ac:dyDescent="0.25">
      <c r="D92" s="20"/>
      <c r="E92" s="4"/>
      <c r="F92" s="27"/>
      <c r="G92" s="12"/>
      <c r="H92" s="4"/>
      <c r="I92" s="7"/>
      <c r="J92" s="6"/>
      <c r="K92" s="11"/>
    </row>
    <row r="93" spans="4:11" ht="30" customHeight="1" x14ac:dyDescent="0.25">
      <c r="D93" s="20"/>
      <c r="E93" s="4"/>
      <c r="F93" s="27"/>
      <c r="G93" s="12"/>
      <c r="H93" s="4"/>
      <c r="I93" s="7"/>
      <c r="J93" s="6"/>
      <c r="K93" s="11"/>
    </row>
    <row r="94" spans="4:11" ht="30" customHeight="1" x14ac:dyDescent="0.25">
      <c r="D94" s="20"/>
      <c r="E94" s="4"/>
      <c r="F94" s="27"/>
      <c r="G94" s="12"/>
      <c r="H94" s="4"/>
      <c r="I94" s="7"/>
      <c r="J94" s="6"/>
      <c r="K94" s="11"/>
    </row>
    <row r="95" spans="4:11" ht="30" customHeight="1" x14ac:dyDescent="0.25">
      <c r="D95" s="20"/>
      <c r="E95" s="4"/>
      <c r="F95" s="27"/>
      <c r="G95" s="12"/>
      <c r="H95" s="4"/>
      <c r="I95" s="7"/>
      <c r="J95" s="6"/>
      <c r="K95" s="11"/>
    </row>
    <row r="96" spans="4:11" ht="30" customHeight="1" x14ac:dyDescent="0.25">
      <c r="D96" s="20"/>
      <c r="E96" s="4"/>
      <c r="F96" s="27"/>
      <c r="G96" s="12"/>
      <c r="H96" s="4"/>
      <c r="I96" s="7"/>
      <c r="J96" s="6"/>
      <c r="K96" s="11"/>
    </row>
    <row r="97" spans="4:11" ht="30" customHeight="1" x14ac:dyDescent="0.25">
      <c r="D97" s="20"/>
      <c r="E97" s="4"/>
      <c r="F97" s="27"/>
      <c r="G97" s="12"/>
      <c r="H97" s="4"/>
      <c r="I97" s="7"/>
      <c r="J97" s="6"/>
      <c r="K97" s="11"/>
    </row>
    <row r="98" spans="4:11" ht="30" customHeight="1" x14ac:dyDescent="0.25">
      <c r="D98" s="20"/>
      <c r="E98" s="4"/>
      <c r="F98" s="27"/>
      <c r="G98" s="12"/>
      <c r="H98" s="4"/>
      <c r="I98" s="7"/>
      <c r="J98" s="6"/>
      <c r="K98" s="11"/>
    </row>
    <row r="99" spans="4:11" ht="30" customHeight="1" x14ac:dyDescent="0.25">
      <c r="D99" s="20"/>
      <c r="E99" s="4"/>
      <c r="F99" s="27"/>
      <c r="G99" s="12"/>
      <c r="H99" s="4"/>
      <c r="I99" s="7"/>
      <c r="J99" s="6"/>
      <c r="K99" s="11"/>
    </row>
    <row r="100" spans="4:11" ht="30" customHeight="1" x14ac:dyDescent="0.25">
      <c r="D100" s="20"/>
      <c r="E100" s="4"/>
      <c r="F100" s="27"/>
      <c r="G100" s="12"/>
      <c r="H100" s="4"/>
      <c r="I100" s="7"/>
      <c r="J100" s="6"/>
      <c r="K100" s="11"/>
    </row>
    <row r="101" spans="4:11" ht="30" customHeight="1" x14ac:dyDescent="0.25">
      <c r="D101" s="20"/>
      <c r="E101" s="4"/>
      <c r="F101" s="27"/>
      <c r="G101" s="12"/>
      <c r="H101" s="4"/>
      <c r="I101" s="7"/>
      <c r="J101" s="6"/>
      <c r="K101" s="11"/>
    </row>
    <row r="102" spans="4:11" ht="30" customHeight="1" x14ac:dyDescent="0.25">
      <c r="D102" s="20"/>
      <c r="E102" s="4"/>
      <c r="F102" s="27"/>
      <c r="G102" s="12"/>
      <c r="H102" s="4"/>
      <c r="I102" s="7"/>
      <c r="J102" s="6"/>
      <c r="K102" s="11"/>
    </row>
    <row r="103" spans="4:11" ht="30" customHeight="1" x14ac:dyDescent="0.25">
      <c r="D103" s="20"/>
      <c r="E103" s="4"/>
      <c r="F103" s="27"/>
      <c r="G103" s="12"/>
      <c r="H103" s="4"/>
      <c r="I103" s="7"/>
      <c r="J103" s="6"/>
      <c r="K103" s="11"/>
    </row>
    <row r="104" spans="4:11" ht="30" customHeight="1" x14ac:dyDescent="0.25">
      <c r="D104" s="20"/>
      <c r="E104" s="4"/>
      <c r="F104" s="27"/>
      <c r="G104" s="12"/>
      <c r="H104" s="4"/>
      <c r="I104" s="7"/>
      <c r="J104" s="6"/>
      <c r="K104" s="11"/>
    </row>
    <row r="105" spans="4:11" ht="30" customHeight="1" x14ac:dyDescent="0.25">
      <c r="D105" s="20"/>
      <c r="E105" s="4"/>
      <c r="F105" s="27"/>
      <c r="G105" s="12"/>
      <c r="H105" s="4"/>
      <c r="I105" s="7"/>
      <c r="J105" s="6"/>
      <c r="K105" s="11"/>
    </row>
    <row r="106" spans="4:11" ht="30" customHeight="1" x14ac:dyDescent="0.25">
      <c r="D106" s="20"/>
      <c r="E106" s="4"/>
      <c r="F106" s="27"/>
      <c r="G106" s="12"/>
      <c r="H106" s="4"/>
      <c r="I106" s="7"/>
      <c r="J106" s="6"/>
      <c r="K106" s="11"/>
    </row>
    <row r="107" spans="4:11" ht="30" customHeight="1" x14ac:dyDescent="0.25">
      <c r="D107" s="20"/>
      <c r="E107" s="4"/>
      <c r="F107" s="27"/>
      <c r="G107" s="12"/>
      <c r="H107" s="4"/>
      <c r="I107" s="7"/>
      <c r="J107" s="6"/>
      <c r="K107" s="11"/>
    </row>
    <row r="108" spans="4:11" ht="30" customHeight="1" x14ac:dyDescent="0.25">
      <c r="D108" s="20"/>
      <c r="E108" s="4"/>
      <c r="F108" s="27"/>
      <c r="G108" s="12"/>
      <c r="H108" s="4"/>
      <c r="I108" s="7"/>
      <c r="J108" s="6"/>
      <c r="K108" s="11"/>
    </row>
    <row r="109" spans="4:11" ht="30" customHeight="1" x14ac:dyDescent="0.25">
      <c r="D109" s="20"/>
      <c r="E109" s="4"/>
      <c r="F109" s="27"/>
      <c r="G109" s="12"/>
      <c r="H109" s="4"/>
      <c r="I109" s="7"/>
      <c r="J109" s="6"/>
      <c r="K109" s="11"/>
    </row>
    <row r="110" spans="4:11" ht="30" customHeight="1" x14ac:dyDescent="0.25">
      <c r="D110" s="20"/>
      <c r="E110" s="4"/>
      <c r="F110" s="27"/>
      <c r="G110" s="12"/>
      <c r="H110" s="4"/>
      <c r="I110" s="7"/>
      <c r="J110" s="6"/>
      <c r="K110" s="11"/>
    </row>
    <row r="111" spans="4:11" ht="30" customHeight="1" x14ac:dyDescent="0.25">
      <c r="D111" s="20"/>
      <c r="E111" s="4"/>
      <c r="F111" s="27"/>
      <c r="G111" s="12"/>
      <c r="H111" s="4"/>
      <c r="I111" s="7"/>
      <c r="J111" s="6"/>
      <c r="K111" s="11"/>
    </row>
    <row r="112" spans="4:11" ht="30" customHeight="1" x14ac:dyDescent="0.25">
      <c r="D112" s="20"/>
      <c r="E112" s="4"/>
      <c r="F112" s="27"/>
      <c r="G112" s="12"/>
      <c r="H112" s="4"/>
      <c r="I112" s="7"/>
      <c r="J112" s="6"/>
      <c r="K112" s="11"/>
    </row>
    <row r="113" spans="4:11" ht="30" customHeight="1" x14ac:dyDescent="0.25">
      <c r="D113" s="20"/>
      <c r="E113" s="4"/>
      <c r="F113" s="27"/>
      <c r="G113" s="12"/>
      <c r="H113" s="4"/>
      <c r="I113" s="7"/>
      <c r="J113" s="6"/>
      <c r="K113" s="11"/>
    </row>
    <row r="114" spans="4:11" ht="30" customHeight="1" x14ac:dyDescent="0.25">
      <c r="D114" s="20"/>
      <c r="E114" s="4"/>
      <c r="F114" s="27"/>
      <c r="G114" s="12"/>
      <c r="H114" s="4"/>
      <c r="I114" s="7"/>
      <c r="J114" s="6"/>
      <c r="K114" s="11"/>
    </row>
    <row r="115" spans="4:11" ht="30" customHeight="1" x14ac:dyDescent="0.25">
      <c r="D115" s="20"/>
      <c r="E115" s="4"/>
      <c r="F115" s="27"/>
      <c r="G115" s="12"/>
      <c r="H115" s="4"/>
      <c r="I115" s="7"/>
      <c r="J115" s="6"/>
      <c r="K115" s="11"/>
    </row>
    <row r="116" spans="4:11" ht="30" customHeight="1" x14ac:dyDescent="0.25">
      <c r="D116" s="20"/>
      <c r="E116" s="4"/>
      <c r="F116" s="27"/>
      <c r="G116" s="12"/>
      <c r="H116" s="4"/>
      <c r="I116" s="7"/>
      <c r="J116" s="6"/>
      <c r="K116" s="11"/>
    </row>
    <row r="117" spans="4:11" ht="30" customHeight="1" x14ac:dyDescent="0.25">
      <c r="D117" s="20"/>
      <c r="E117" s="4"/>
      <c r="F117" s="27"/>
      <c r="G117" s="12"/>
      <c r="H117" s="4"/>
      <c r="I117" s="7"/>
      <c r="J117" s="6"/>
      <c r="K117" s="11"/>
    </row>
    <row r="118" spans="4:11" ht="30" customHeight="1" x14ac:dyDescent="0.25">
      <c r="D118" s="20"/>
      <c r="E118" s="4"/>
      <c r="F118" s="27"/>
      <c r="G118" s="12"/>
      <c r="H118" s="4"/>
      <c r="I118" s="7"/>
      <c r="J118" s="6"/>
      <c r="K118" s="11"/>
    </row>
    <row r="119" spans="4:11" ht="30" customHeight="1" x14ac:dyDescent="0.25">
      <c r="D119" s="20"/>
      <c r="E119" s="4"/>
      <c r="F119" s="27"/>
      <c r="G119" s="12"/>
      <c r="H119" s="4"/>
      <c r="I119" s="7"/>
      <c r="J119" s="6"/>
      <c r="K119" s="11"/>
    </row>
    <row r="120" spans="4:11" ht="30" customHeight="1" x14ac:dyDescent="0.25">
      <c r="D120" s="20"/>
      <c r="E120" s="4"/>
      <c r="F120" s="27"/>
      <c r="G120" s="12"/>
      <c r="H120" s="4"/>
      <c r="I120" s="7"/>
      <c r="J120" s="6"/>
      <c r="K120" s="11"/>
    </row>
    <row r="121" spans="4:11" ht="30" customHeight="1" x14ac:dyDescent="0.25">
      <c r="D121" s="20"/>
      <c r="E121" s="4"/>
      <c r="F121" s="27"/>
      <c r="G121" s="12"/>
      <c r="H121" s="4"/>
      <c r="I121" s="7"/>
      <c r="J121" s="6"/>
      <c r="K121" s="11"/>
    </row>
    <row r="122" spans="4:11" ht="30" customHeight="1" x14ac:dyDescent="0.25">
      <c r="D122" s="20"/>
      <c r="E122" s="4"/>
      <c r="F122" s="27"/>
      <c r="G122" s="12"/>
      <c r="H122" s="4"/>
      <c r="I122" s="7"/>
      <c r="J122" s="6"/>
      <c r="K122" s="11"/>
    </row>
    <row r="123" spans="4:11" ht="30" customHeight="1" x14ac:dyDescent="0.25">
      <c r="D123" s="20"/>
      <c r="E123" s="4"/>
      <c r="F123" s="27"/>
      <c r="G123" s="12"/>
      <c r="H123" s="4"/>
      <c r="I123" s="7"/>
      <c r="J123" s="6"/>
      <c r="K123" s="11"/>
    </row>
    <row r="124" spans="4:11" ht="30" customHeight="1" x14ac:dyDescent="0.25">
      <c r="D124" s="20"/>
      <c r="E124" s="4"/>
      <c r="F124" s="27"/>
      <c r="G124" s="12"/>
      <c r="H124" s="4"/>
      <c r="I124" s="7"/>
      <c r="J124" s="6"/>
      <c r="K124" s="11"/>
    </row>
    <row r="125" spans="4:11" ht="30" customHeight="1" x14ac:dyDescent="0.25">
      <c r="D125" s="20"/>
      <c r="E125" s="4"/>
      <c r="F125" s="27"/>
      <c r="G125" s="12"/>
      <c r="H125" s="4"/>
      <c r="I125" s="7"/>
      <c r="J125" s="6"/>
      <c r="K125" s="11"/>
    </row>
    <row r="126" spans="4:11" ht="30" customHeight="1" x14ac:dyDescent="0.25">
      <c r="D126" s="20"/>
      <c r="E126" s="4"/>
      <c r="F126" s="27"/>
      <c r="G126" s="12"/>
      <c r="H126" s="4"/>
      <c r="I126" s="7"/>
      <c r="J126" s="6"/>
      <c r="K126" s="11"/>
    </row>
    <row r="127" spans="4:11" ht="30" customHeight="1" x14ac:dyDescent="0.25">
      <c r="D127" s="20"/>
      <c r="E127" s="4"/>
      <c r="F127" s="27"/>
      <c r="G127" s="12"/>
      <c r="H127" s="4"/>
      <c r="I127" s="7"/>
      <c r="J127" s="6"/>
      <c r="K127" s="11"/>
    </row>
    <row r="128" spans="4:11" ht="30" customHeight="1" x14ac:dyDescent="0.25">
      <c r="D128" s="20"/>
      <c r="E128" s="4"/>
      <c r="F128" s="27"/>
      <c r="G128" s="12"/>
      <c r="H128" s="4"/>
      <c r="I128" s="7"/>
      <c r="J128" s="6"/>
      <c r="K128" s="11"/>
    </row>
    <row r="129" spans="4:11" ht="30" customHeight="1" x14ac:dyDescent="0.25">
      <c r="D129" s="20"/>
      <c r="E129" s="4"/>
      <c r="F129" s="27"/>
      <c r="G129" s="12"/>
      <c r="H129" s="4"/>
      <c r="I129" s="7"/>
      <c r="J129" s="6"/>
      <c r="K129" s="11"/>
    </row>
    <row r="130" spans="4:11" ht="30" customHeight="1" x14ac:dyDescent="0.25">
      <c r="D130" s="20"/>
      <c r="E130" s="4"/>
      <c r="F130" s="27"/>
      <c r="G130" s="12"/>
      <c r="H130" s="4"/>
      <c r="I130" s="7"/>
      <c r="J130" s="6"/>
      <c r="K130" s="11"/>
    </row>
    <row r="131" spans="4:11" ht="30" customHeight="1" x14ac:dyDescent="0.25">
      <c r="D131" s="20"/>
      <c r="E131" s="4"/>
      <c r="F131" s="27"/>
      <c r="G131" s="12"/>
      <c r="H131" s="4"/>
      <c r="I131" s="7"/>
      <c r="J131" s="6"/>
      <c r="K131" s="11"/>
    </row>
    <row r="132" spans="4:11" ht="30" customHeight="1" x14ac:dyDescent="0.25">
      <c r="D132" s="20"/>
      <c r="E132" s="4"/>
      <c r="F132" s="27"/>
      <c r="G132" s="12"/>
      <c r="H132" s="4"/>
      <c r="I132" s="7"/>
      <c r="J132" s="6"/>
      <c r="K132" s="11"/>
    </row>
    <row r="133" spans="4:11" ht="30" customHeight="1" x14ac:dyDescent="0.25">
      <c r="D133" s="20"/>
      <c r="E133" s="4"/>
      <c r="F133" s="27"/>
      <c r="G133" s="12"/>
      <c r="H133" s="4"/>
      <c r="I133" s="7"/>
      <c r="J133" s="6"/>
      <c r="K133" s="11"/>
    </row>
    <row r="134" spans="4:11" ht="30" customHeight="1" x14ac:dyDescent="0.25">
      <c r="D134" s="20"/>
      <c r="E134" s="4"/>
      <c r="F134" s="27"/>
      <c r="G134" s="12"/>
      <c r="H134" s="4"/>
      <c r="I134" s="7"/>
      <c r="J134" s="6"/>
      <c r="K134" s="11"/>
    </row>
    <row r="135" spans="4:11" ht="30" customHeight="1" x14ac:dyDescent="0.25">
      <c r="D135" s="20"/>
      <c r="E135" s="4"/>
      <c r="F135" s="27"/>
      <c r="G135" s="12"/>
      <c r="H135" s="4"/>
      <c r="I135" s="7"/>
      <c r="J135" s="6"/>
      <c r="K135" s="11"/>
    </row>
    <row r="136" spans="4:11" ht="30" customHeight="1" x14ac:dyDescent="0.25">
      <c r="D136" s="20"/>
      <c r="E136" s="4"/>
      <c r="F136" s="27"/>
      <c r="G136" s="12"/>
      <c r="H136" s="4"/>
      <c r="I136" s="7"/>
      <c r="J136" s="6"/>
      <c r="K136" s="11"/>
    </row>
    <row r="137" spans="4:11" ht="30" customHeight="1" x14ac:dyDescent="0.25">
      <c r="D137" s="20"/>
      <c r="E137" s="4"/>
      <c r="F137" s="27"/>
      <c r="G137" s="12"/>
      <c r="H137" s="4"/>
      <c r="I137" s="7"/>
      <c r="J137" s="6"/>
      <c r="K137" s="11"/>
    </row>
    <row r="138" spans="4:11" ht="30" customHeight="1" x14ac:dyDescent="0.25">
      <c r="D138" s="20"/>
      <c r="E138" s="4"/>
      <c r="F138" s="27"/>
      <c r="G138" s="12"/>
      <c r="H138" s="4"/>
      <c r="I138" s="7"/>
      <c r="J138" s="6"/>
      <c r="K138" s="11"/>
    </row>
    <row r="139" spans="4:11" ht="30" customHeight="1" x14ac:dyDescent="0.25">
      <c r="D139" s="20"/>
      <c r="E139" s="4"/>
      <c r="F139" s="27"/>
      <c r="G139" s="12"/>
      <c r="H139" s="4"/>
      <c r="I139" s="7"/>
      <c r="J139" s="6"/>
      <c r="K139" s="11"/>
    </row>
    <row r="140" spans="4:11" ht="30" customHeight="1" x14ac:dyDescent="0.25">
      <c r="D140" s="20"/>
      <c r="E140" s="4"/>
      <c r="F140" s="27"/>
      <c r="G140" s="12"/>
      <c r="H140" s="4"/>
      <c r="I140" s="7"/>
      <c r="J140" s="6"/>
      <c r="K140" s="11"/>
    </row>
    <row r="141" spans="4:11" ht="30" customHeight="1" x14ac:dyDescent="0.25">
      <c r="D141" s="20"/>
      <c r="E141" s="4"/>
      <c r="F141" s="27"/>
      <c r="G141" s="12"/>
      <c r="H141" s="4"/>
      <c r="I141" s="7"/>
      <c r="J141" s="6"/>
      <c r="K141" s="11"/>
    </row>
    <row r="142" spans="4:11" ht="30" customHeight="1" x14ac:dyDescent="0.25">
      <c r="D142" s="20"/>
      <c r="E142" s="4"/>
      <c r="F142" s="27"/>
      <c r="G142" s="12"/>
      <c r="H142" s="4"/>
      <c r="I142" s="7"/>
      <c r="J142" s="6"/>
      <c r="K142" s="11"/>
    </row>
    <row r="143" spans="4:11" ht="30" customHeight="1" x14ac:dyDescent="0.25">
      <c r="D143" s="20"/>
      <c r="E143" s="4"/>
      <c r="F143" s="27"/>
      <c r="G143" s="12"/>
      <c r="H143" s="4"/>
      <c r="I143" s="7"/>
      <c r="J143" s="6"/>
      <c r="K143" s="11"/>
    </row>
    <row r="144" spans="4:11" ht="30" customHeight="1" x14ac:dyDescent="0.25">
      <c r="D144" s="20"/>
      <c r="E144" s="4"/>
      <c r="F144" s="27"/>
      <c r="G144" s="12"/>
      <c r="H144" s="4"/>
      <c r="I144" s="7"/>
      <c r="J144" s="6"/>
      <c r="K144" s="11"/>
    </row>
    <row r="145" spans="4:11" ht="30" customHeight="1" x14ac:dyDescent="0.25">
      <c r="D145" s="20"/>
      <c r="E145" s="4"/>
      <c r="F145" s="27"/>
      <c r="G145" s="12"/>
      <c r="H145" s="4"/>
      <c r="I145" s="7"/>
      <c r="J145" s="6"/>
      <c r="K145" s="11"/>
    </row>
    <row r="146" spans="4:11" ht="30" customHeight="1" x14ac:dyDescent="0.25">
      <c r="D146" s="20"/>
      <c r="E146" s="4"/>
      <c r="F146" s="27"/>
      <c r="G146" s="12"/>
      <c r="H146" s="4"/>
      <c r="I146" s="7"/>
      <c r="J146" s="6"/>
      <c r="K146" s="11"/>
    </row>
    <row r="147" spans="4:11" ht="30" customHeight="1" x14ac:dyDescent="0.25">
      <c r="D147" s="20"/>
      <c r="E147" s="4"/>
      <c r="F147" s="27"/>
      <c r="G147" s="12"/>
      <c r="H147" s="4"/>
      <c r="I147" s="7"/>
      <c r="J147" s="6"/>
      <c r="K147" s="11"/>
    </row>
    <row r="148" spans="4:11" ht="30" customHeight="1" x14ac:dyDescent="0.25">
      <c r="D148" s="20"/>
      <c r="E148" s="4"/>
      <c r="F148" s="27"/>
      <c r="G148" s="12"/>
      <c r="H148" s="4"/>
      <c r="I148" s="7"/>
      <c r="J148" s="6"/>
      <c r="K148" s="11"/>
    </row>
    <row r="149" spans="4:11" ht="30" customHeight="1" x14ac:dyDescent="0.25">
      <c r="D149" s="20"/>
      <c r="E149" s="4"/>
      <c r="F149" s="27"/>
      <c r="G149" s="12"/>
      <c r="H149" s="4"/>
      <c r="I149" s="7"/>
      <c r="J149" s="6"/>
      <c r="K149" s="11"/>
    </row>
    <row r="150" spans="4:11" ht="30" customHeight="1" x14ac:dyDescent="0.25">
      <c r="D150" s="20"/>
      <c r="E150" s="4"/>
      <c r="F150" s="27"/>
      <c r="G150" s="12"/>
      <c r="H150" s="4"/>
      <c r="I150" s="7"/>
      <c r="J150" s="6"/>
      <c r="K150" s="11"/>
    </row>
    <row r="151" spans="4:11" ht="30" customHeight="1" x14ac:dyDescent="0.25">
      <c r="D151" s="20"/>
      <c r="E151" s="4"/>
      <c r="F151" s="27"/>
      <c r="G151" s="12"/>
      <c r="H151" s="4"/>
      <c r="I151" s="7"/>
      <c r="J151" s="6"/>
      <c r="K151" s="11"/>
    </row>
    <row r="152" spans="4:11" ht="30" customHeight="1" x14ac:dyDescent="0.25">
      <c r="D152" s="20"/>
      <c r="E152" s="4"/>
      <c r="F152" s="27"/>
      <c r="G152" s="12"/>
      <c r="H152" s="4"/>
      <c r="I152" s="7"/>
      <c r="J152" s="6"/>
      <c r="K152" s="11"/>
    </row>
    <row r="153" spans="4:11" ht="30" customHeight="1" x14ac:dyDescent="0.25">
      <c r="D153" s="20"/>
      <c r="E153" s="4"/>
      <c r="F153" s="27"/>
      <c r="G153" s="12"/>
      <c r="H153" s="4"/>
      <c r="I153" s="7"/>
      <c r="J153" s="6"/>
      <c r="K153" s="11"/>
    </row>
    <row r="154" spans="4:11" ht="30" customHeight="1" x14ac:dyDescent="0.25">
      <c r="D154" s="20"/>
      <c r="E154" s="4"/>
      <c r="F154" s="27"/>
      <c r="G154" s="12"/>
      <c r="H154" s="4"/>
      <c r="I154" s="7"/>
      <c r="J154" s="6"/>
      <c r="K154" s="11"/>
    </row>
    <row r="155" spans="4:11" ht="30" customHeight="1" x14ac:dyDescent="0.25">
      <c r="D155" s="20"/>
      <c r="E155" s="4"/>
      <c r="F155" s="27"/>
      <c r="G155" s="12"/>
      <c r="H155" s="4"/>
      <c r="I155" s="7"/>
      <c r="J155" s="6"/>
      <c r="K155" s="11"/>
    </row>
    <row r="156" spans="4:11" ht="30" customHeight="1" x14ac:dyDescent="0.25">
      <c r="D156" s="20"/>
      <c r="E156" s="4"/>
      <c r="F156" s="27"/>
      <c r="G156" s="12"/>
      <c r="H156" s="4"/>
      <c r="I156" s="7"/>
      <c r="J156" s="6"/>
      <c r="K156" s="11"/>
    </row>
    <row r="157" spans="4:11" ht="30" customHeight="1" x14ac:dyDescent="0.25">
      <c r="D157" s="20"/>
      <c r="E157" s="4"/>
      <c r="F157" s="27"/>
      <c r="G157" s="12"/>
      <c r="H157" s="4"/>
      <c r="I157" s="7"/>
      <c r="J157" s="6"/>
      <c r="K157" s="11"/>
    </row>
    <row r="158" spans="4:11" ht="30" customHeight="1" x14ac:dyDescent="0.25">
      <c r="D158" s="20"/>
      <c r="E158" s="4"/>
      <c r="F158" s="27"/>
      <c r="G158" s="12"/>
      <c r="H158" s="4"/>
      <c r="I158" s="7"/>
      <c r="J158" s="6"/>
      <c r="K158" s="11"/>
    </row>
    <row r="159" spans="4:11" ht="30" customHeight="1" x14ac:dyDescent="0.25">
      <c r="D159" s="20"/>
      <c r="E159" s="4"/>
      <c r="F159" s="27"/>
      <c r="G159" s="12"/>
      <c r="H159" s="4"/>
      <c r="I159" s="7"/>
      <c r="J159" s="6"/>
      <c r="K159" s="11"/>
    </row>
    <row r="160" spans="4:11" ht="30" customHeight="1" x14ac:dyDescent="0.25">
      <c r="D160" s="20"/>
      <c r="E160" s="4"/>
      <c r="F160" s="27"/>
      <c r="G160" s="12"/>
      <c r="H160" s="4"/>
      <c r="I160" s="7"/>
      <c r="J160" s="6"/>
      <c r="K160" s="11"/>
    </row>
    <row r="161" spans="4:11" ht="30" customHeight="1" x14ac:dyDescent="0.25">
      <c r="D161" s="20"/>
      <c r="E161" s="4"/>
      <c r="F161" s="27"/>
      <c r="G161" s="12"/>
      <c r="H161" s="4"/>
      <c r="I161" s="7"/>
      <c r="J161" s="6"/>
      <c r="K161" s="11"/>
    </row>
    <row r="162" spans="4:11" ht="30" customHeight="1" x14ac:dyDescent="0.25">
      <c r="D162" s="20"/>
      <c r="E162" s="4"/>
      <c r="F162" s="27"/>
      <c r="G162" s="12"/>
      <c r="H162" s="4"/>
      <c r="I162" s="7"/>
      <c r="J162" s="6"/>
      <c r="K162" s="11"/>
    </row>
    <row r="163" spans="4:11" ht="30" customHeight="1" x14ac:dyDescent="0.25">
      <c r="D163" s="20"/>
      <c r="E163" s="4"/>
      <c r="F163" s="27"/>
      <c r="G163" s="12"/>
      <c r="H163" s="4"/>
      <c r="I163" s="7"/>
      <c r="J163" s="6"/>
      <c r="K163" s="11"/>
    </row>
    <row r="164" spans="4:11" ht="30" customHeight="1" x14ac:dyDescent="0.25">
      <c r="D164" s="20"/>
      <c r="E164" s="4"/>
      <c r="F164" s="27"/>
      <c r="G164" s="12"/>
      <c r="H164" s="4"/>
      <c r="I164" s="7"/>
      <c r="J164" s="6"/>
      <c r="K164" s="11"/>
    </row>
    <row r="165" spans="4:11" ht="30" customHeight="1" x14ac:dyDescent="0.25">
      <c r="D165" s="20"/>
      <c r="E165" s="4"/>
      <c r="F165" s="27"/>
      <c r="G165" s="12"/>
      <c r="H165" s="4"/>
      <c r="I165" s="7"/>
      <c r="J165" s="6"/>
      <c r="K165" s="11"/>
    </row>
    <row r="166" spans="4:11" ht="30" customHeight="1" x14ac:dyDescent="0.25">
      <c r="D166" s="20"/>
      <c r="E166" s="4"/>
      <c r="F166" s="27"/>
      <c r="G166" s="12"/>
      <c r="H166" s="4"/>
      <c r="I166" s="7"/>
      <c r="J166" s="6"/>
      <c r="K166" s="11"/>
    </row>
    <row r="167" spans="4:11" ht="30" customHeight="1" x14ac:dyDescent="0.25">
      <c r="D167" s="20"/>
      <c r="E167" s="4"/>
      <c r="F167" s="27"/>
      <c r="G167" s="12"/>
      <c r="H167" s="4"/>
      <c r="I167" s="7"/>
      <c r="J167" s="6"/>
      <c r="K167" s="11"/>
    </row>
    <row r="168" spans="4:11" ht="30" customHeight="1" x14ac:dyDescent="0.25">
      <c r="D168" s="20"/>
      <c r="E168" s="4"/>
      <c r="F168" s="27"/>
      <c r="G168" s="12"/>
      <c r="H168" s="4"/>
      <c r="I168" s="7"/>
      <c r="J168" s="6"/>
      <c r="K168" s="11"/>
    </row>
    <row r="169" spans="4:11" ht="30" customHeight="1" x14ac:dyDescent="0.25">
      <c r="D169" s="20"/>
      <c r="E169" s="4"/>
      <c r="F169" s="27"/>
      <c r="G169" s="12"/>
      <c r="H169" s="4"/>
      <c r="I169" s="7"/>
      <c r="J169" s="6"/>
      <c r="K169" s="11"/>
    </row>
    <row r="170" spans="4:11" ht="30" customHeight="1" x14ac:dyDescent="0.25">
      <c r="D170" s="20"/>
      <c r="E170" s="4"/>
      <c r="F170" s="27"/>
      <c r="G170" s="12"/>
      <c r="H170" s="4"/>
      <c r="I170" s="7"/>
      <c r="J170" s="6"/>
      <c r="K170" s="11"/>
    </row>
    <row r="171" spans="4:11" ht="30" customHeight="1" x14ac:dyDescent="0.25">
      <c r="D171" s="20"/>
      <c r="E171" s="4"/>
      <c r="F171" s="27"/>
      <c r="G171" s="12"/>
      <c r="H171" s="4"/>
      <c r="I171" s="7"/>
      <c r="J171" s="6"/>
      <c r="K171" s="11"/>
    </row>
    <row r="172" spans="4:11" ht="30" customHeight="1" x14ac:dyDescent="0.25">
      <c r="D172" s="20"/>
      <c r="E172" s="4"/>
      <c r="F172" s="27"/>
      <c r="G172" s="12"/>
      <c r="H172" s="4"/>
      <c r="I172" s="7"/>
      <c r="J172" s="6"/>
      <c r="K172" s="11"/>
    </row>
    <row r="173" spans="4:11" ht="30" customHeight="1" x14ac:dyDescent="0.25">
      <c r="D173" s="20"/>
      <c r="E173" s="4"/>
      <c r="F173" s="27"/>
      <c r="G173" s="12"/>
      <c r="H173" s="4"/>
      <c r="I173" s="7"/>
      <c r="J173" s="6"/>
      <c r="K173" s="11"/>
    </row>
    <row r="174" spans="4:11" ht="30" customHeight="1" x14ac:dyDescent="0.25">
      <c r="D174" s="20"/>
      <c r="E174" s="4"/>
      <c r="F174" s="27"/>
      <c r="G174" s="12"/>
      <c r="H174" s="4"/>
      <c r="I174" s="7"/>
      <c r="J174" s="6"/>
      <c r="K174" s="11"/>
    </row>
    <row r="175" spans="4:11" ht="30" customHeight="1" x14ac:dyDescent="0.25">
      <c r="D175" s="20"/>
      <c r="E175" s="4"/>
      <c r="F175" s="27"/>
      <c r="G175" s="12"/>
      <c r="H175" s="4"/>
      <c r="I175" s="7"/>
      <c r="J175" s="6"/>
      <c r="K175" s="11"/>
    </row>
    <row r="176" spans="4:11" ht="30" customHeight="1" x14ac:dyDescent="0.25">
      <c r="D176" s="20"/>
      <c r="E176" s="4"/>
      <c r="F176" s="27"/>
      <c r="G176" s="12"/>
      <c r="H176" s="4"/>
      <c r="I176" s="7"/>
      <c r="J176" s="6"/>
      <c r="K176" s="11"/>
    </row>
    <row r="177" spans="4:11" ht="30" customHeight="1" x14ac:dyDescent="0.25">
      <c r="D177" s="20"/>
      <c r="E177" s="4"/>
      <c r="F177" s="27"/>
      <c r="G177" s="12"/>
      <c r="H177" s="4"/>
      <c r="I177" s="7"/>
      <c r="J177" s="6"/>
      <c r="K177" s="11"/>
    </row>
    <row r="178" spans="4:11" ht="30" customHeight="1" x14ac:dyDescent="0.25">
      <c r="D178" s="20"/>
      <c r="E178" s="4"/>
      <c r="F178" s="27"/>
      <c r="G178" s="12"/>
      <c r="H178" s="4"/>
      <c r="I178" s="7"/>
      <c r="J178" s="6"/>
      <c r="K178" s="11"/>
    </row>
    <row r="179" spans="4:11" ht="30" customHeight="1" x14ac:dyDescent="0.25">
      <c r="D179" s="20"/>
      <c r="E179" s="4"/>
      <c r="F179" s="27"/>
      <c r="G179" s="12"/>
      <c r="H179" s="4"/>
      <c r="I179" s="7"/>
      <c r="J179" s="6"/>
      <c r="K179" s="11"/>
    </row>
    <row r="180" spans="4:11" ht="30" customHeight="1" x14ac:dyDescent="0.25">
      <c r="D180" s="20"/>
      <c r="E180" s="4"/>
      <c r="F180" s="27"/>
      <c r="G180" s="12"/>
      <c r="H180" s="4"/>
      <c r="I180" s="7"/>
      <c r="J180" s="6"/>
      <c r="K180" s="11"/>
    </row>
    <row r="181" spans="4:11" ht="30" customHeight="1" x14ac:dyDescent="0.25">
      <c r="D181" s="20"/>
      <c r="E181" s="4"/>
      <c r="F181" s="27"/>
      <c r="G181" s="12"/>
      <c r="H181" s="4"/>
      <c r="I181" s="7"/>
      <c r="J181" s="6"/>
      <c r="K181" s="11"/>
    </row>
    <row r="182" spans="4:11" ht="30" customHeight="1" x14ac:dyDescent="0.25">
      <c r="D182" s="20"/>
      <c r="E182" s="4"/>
      <c r="F182" s="27"/>
      <c r="G182" s="12"/>
      <c r="H182" s="4"/>
      <c r="I182" s="7"/>
      <c r="J182" s="6"/>
      <c r="K182" s="11"/>
    </row>
    <row r="183" spans="4:11" ht="30" customHeight="1" x14ac:dyDescent="0.25">
      <c r="D183" s="20"/>
      <c r="E183" s="4"/>
      <c r="F183" s="27"/>
      <c r="G183" s="12"/>
      <c r="H183" s="4"/>
      <c r="I183" s="7"/>
      <c r="J183" s="6"/>
      <c r="K183" s="11"/>
    </row>
    <row r="184" spans="4:11" ht="30" customHeight="1" x14ac:dyDescent="0.25">
      <c r="D184" s="20"/>
      <c r="E184" s="4"/>
      <c r="F184" s="27"/>
      <c r="G184" s="12"/>
      <c r="H184" s="4"/>
      <c r="I184" s="7"/>
      <c r="J184" s="6"/>
      <c r="K184" s="11"/>
    </row>
    <row r="185" spans="4:11" ht="30" customHeight="1" x14ac:dyDescent="0.25">
      <c r="D185" s="20"/>
      <c r="E185" s="4"/>
      <c r="F185" s="27"/>
      <c r="G185" s="12"/>
      <c r="H185" s="4"/>
      <c r="I185" s="7"/>
      <c r="J185" s="6"/>
      <c r="K185" s="11"/>
    </row>
    <row r="186" spans="4:11" ht="30" customHeight="1" x14ac:dyDescent="0.25">
      <c r="D186" s="20"/>
      <c r="E186" s="4"/>
      <c r="F186" s="27"/>
      <c r="G186" s="12"/>
      <c r="H186" s="4"/>
      <c r="I186" s="7"/>
      <c r="J186" s="6"/>
      <c r="K186" s="11"/>
    </row>
    <row r="187" spans="4:11" ht="30" customHeight="1" x14ac:dyDescent="0.25">
      <c r="D187" s="20"/>
      <c r="E187" s="4"/>
      <c r="F187" s="27"/>
      <c r="G187" s="12"/>
      <c r="H187" s="4"/>
      <c r="I187" s="7"/>
      <c r="J187" s="6"/>
      <c r="K187" s="11"/>
    </row>
    <row r="188" spans="4:11" ht="30" customHeight="1" x14ac:dyDescent="0.25">
      <c r="D188" s="20"/>
      <c r="E188" s="4"/>
      <c r="F188" s="27"/>
      <c r="G188" s="12"/>
      <c r="H188" s="4"/>
      <c r="I188" s="7"/>
      <c r="J188" s="6"/>
      <c r="K188" s="11"/>
    </row>
    <row r="189" spans="4:11" ht="30" customHeight="1" x14ac:dyDescent="0.25">
      <c r="D189" s="20"/>
      <c r="E189" s="4"/>
      <c r="F189" s="27"/>
      <c r="G189" s="12"/>
      <c r="H189" s="4"/>
      <c r="I189" s="7"/>
      <c r="J189" s="6"/>
      <c r="K189" s="11"/>
    </row>
    <row r="190" spans="4:11" ht="30" customHeight="1" x14ac:dyDescent="0.25">
      <c r="D190" s="20"/>
      <c r="E190" s="4"/>
      <c r="F190" s="27"/>
      <c r="G190" s="12"/>
      <c r="H190" s="4"/>
      <c r="I190" s="7"/>
      <c r="J190" s="6"/>
      <c r="K190" s="11"/>
    </row>
    <row r="191" spans="4:11" ht="30" customHeight="1" x14ac:dyDescent="0.25">
      <c r="D191" s="20"/>
      <c r="E191" s="4"/>
      <c r="F191" s="27"/>
      <c r="G191" s="12"/>
      <c r="H191" s="4"/>
      <c r="I191" s="7"/>
      <c r="J191" s="6"/>
      <c r="K191" s="11"/>
    </row>
    <row r="192" spans="4:11" ht="30" customHeight="1" x14ac:dyDescent="0.25">
      <c r="D192" s="20"/>
      <c r="E192" s="4"/>
      <c r="F192" s="27"/>
      <c r="G192" s="12"/>
      <c r="H192" s="4"/>
      <c r="I192" s="7"/>
      <c r="J192" s="6"/>
      <c r="K192" s="11"/>
    </row>
    <row r="193" spans="4:11" ht="30" customHeight="1" x14ac:dyDescent="0.25">
      <c r="D193" s="20"/>
      <c r="E193" s="4"/>
      <c r="F193" s="27"/>
      <c r="G193" s="12"/>
      <c r="H193" s="4"/>
      <c r="I193" s="7"/>
      <c r="J193" s="6"/>
      <c r="K193" s="11"/>
    </row>
    <row r="194" spans="4:11" ht="30" customHeight="1" x14ac:dyDescent="0.25">
      <c r="D194" s="20"/>
      <c r="E194" s="4"/>
      <c r="F194" s="27"/>
      <c r="G194" s="12"/>
      <c r="H194" s="4"/>
      <c r="I194" s="7"/>
      <c r="J194" s="6"/>
      <c r="K194" s="11"/>
    </row>
    <row r="195" spans="4:11" ht="30" customHeight="1" x14ac:dyDescent="0.25">
      <c r="D195" s="20"/>
      <c r="E195" s="4"/>
      <c r="F195" s="27"/>
      <c r="G195" s="12"/>
      <c r="H195" s="4"/>
      <c r="I195" s="7"/>
      <c r="J195" s="6"/>
      <c r="K195" s="11"/>
    </row>
    <row r="196" spans="4:11" ht="30" customHeight="1" x14ac:dyDescent="0.25">
      <c r="D196" s="20"/>
      <c r="E196" s="4"/>
      <c r="F196" s="27"/>
      <c r="G196" s="12"/>
      <c r="H196" s="4"/>
      <c r="I196" s="7"/>
      <c r="J196" s="6"/>
      <c r="K196" s="11"/>
    </row>
    <row r="197" spans="4:11" ht="30" customHeight="1" x14ac:dyDescent="0.25">
      <c r="D197" s="20"/>
      <c r="E197" s="4"/>
      <c r="F197" s="27"/>
      <c r="G197" s="12"/>
      <c r="H197" s="4"/>
      <c r="I197" s="7"/>
      <c r="J197" s="6"/>
      <c r="K197" s="11"/>
    </row>
    <row r="198" spans="4:11" ht="30" customHeight="1" x14ac:dyDescent="0.25">
      <c r="D198" s="20"/>
      <c r="E198" s="4"/>
      <c r="F198" s="27"/>
      <c r="G198" s="12"/>
      <c r="H198" s="4"/>
      <c r="I198" s="7"/>
      <c r="J198" s="6"/>
      <c r="K198" s="11"/>
    </row>
    <row r="199" spans="4:11" ht="30" customHeight="1" x14ac:dyDescent="0.25">
      <c r="D199" s="20"/>
      <c r="E199" s="4"/>
      <c r="F199" s="27"/>
      <c r="G199" s="12"/>
      <c r="H199" s="4"/>
      <c r="I199" s="7"/>
      <c r="J199" s="6"/>
      <c r="K199" s="11"/>
    </row>
    <row r="200" spans="4:11" ht="30" customHeight="1" x14ac:dyDescent="0.25">
      <c r="D200" s="20"/>
      <c r="E200" s="4"/>
      <c r="F200" s="27"/>
      <c r="G200" s="12"/>
      <c r="H200" s="4"/>
      <c r="I200" s="7"/>
      <c r="J200" s="6"/>
      <c r="K200" s="11"/>
    </row>
    <row r="201" spans="4:11" ht="30" customHeight="1" x14ac:dyDescent="0.25">
      <c r="D201" s="20"/>
      <c r="E201" s="4"/>
      <c r="F201" s="27"/>
      <c r="G201" s="12"/>
      <c r="H201" s="4"/>
      <c r="I201" s="7"/>
      <c r="J201" s="6"/>
      <c r="K201" s="11"/>
    </row>
    <row r="202" spans="4:11" ht="30" customHeight="1" x14ac:dyDescent="0.25">
      <c r="D202" s="20"/>
      <c r="E202" s="4"/>
      <c r="F202" s="27"/>
      <c r="G202" s="12"/>
      <c r="H202" s="4"/>
      <c r="I202" s="7"/>
      <c r="J202" s="6"/>
      <c r="K202" s="11"/>
    </row>
    <row r="203" spans="4:11" ht="30" customHeight="1" x14ac:dyDescent="0.25">
      <c r="D203" s="20"/>
      <c r="E203" s="4"/>
      <c r="F203" s="27"/>
      <c r="G203" s="12"/>
      <c r="H203" s="4"/>
      <c r="I203" s="7"/>
      <c r="J203" s="6"/>
      <c r="K203" s="11"/>
    </row>
    <row r="204" spans="4:11" ht="30" customHeight="1" x14ac:dyDescent="0.25">
      <c r="D204" s="20"/>
      <c r="E204" s="4"/>
      <c r="F204" s="27"/>
      <c r="G204" s="12"/>
      <c r="H204" s="4"/>
      <c r="I204" s="7"/>
      <c r="J204" s="6"/>
      <c r="K204" s="11"/>
    </row>
    <row r="205" spans="4:11" ht="30" customHeight="1" x14ac:dyDescent="0.25">
      <c r="D205" s="20"/>
      <c r="E205" s="4"/>
      <c r="F205" s="27"/>
      <c r="G205" s="12"/>
      <c r="H205" s="4"/>
      <c r="I205" s="7"/>
      <c r="J205" s="6"/>
      <c r="K205" s="11"/>
    </row>
    <row r="206" spans="4:11" ht="30" customHeight="1" x14ac:dyDescent="0.25">
      <c r="D206" s="20"/>
      <c r="E206" s="4"/>
      <c r="F206" s="27"/>
      <c r="G206" s="12"/>
      <c r="H206" s="4"/>
      <c r="I206" s="7"/>
      <c r="J206" s="6"/>
      <c r="K206" s="11"/>
    </row>
    <row r="207" spans="4:11" ht="30" customHeight="1" x14ac:dyDescent="0.25">
      <c r="D207" s="20"/>
      <c r="E207" s="4"/>
      <c r="F207" s="27"/>
      <c r="G207" s="12"/>
      <c r="H207" s="4"/>
      <c r="I207" s="7"/>
      <c r="J207" s="6"/>
      <c r="K207" s="11"/>
    </row>
    <row r="208" spans="4:11" ht="30" customHeight="1" x14ac:dyDescent="0.25">
      <c r="D208" s="20"/>
      <c r="E208" s="4"/>
      <c r="F208" s="27"/>
      <c r="G208" s="12"/>
      <c r="H208" s="4"/>
      <c r="I208" s="7"/>
      <c r="J208" s="6"/>
      <c r="K208" s="11"/>
    </row>
    <row r="209" spans="4:11" ht="30" customHeight="1" x14ac:dyDescent="0.25">
      <c r="D209" s="20"/>
      <c r="E209" s="4"/>
      <c r="F209" s="27"/>
      <c r="G209" s="12"/>
      <c r="H209" s="4"/>
      <c r="I209" s="7"/>
      <c r="J209" s="6"/>
      <c r="K209" s="11"/>
    </row>
    <row r="210" spans="4:11" ht="30" customHeight="1" x14ac:dyDescent="0.25">
      <c r="D210" s="20"/>
      <c r="E210" s="4"/>
      <c r="F210" s="27"/>
      <c r="G210" s="12"/>
      <c r="H210" s="4"/>
      <c r="I210" s="7"/>
      <c r="J210" s="6"/>
      <c r="K210" s="11"/>
    </row>
    <row r="211" spans="4:11" ht="30" customHeight="1" x14ac:dyDescent="0.25">
      <c r="D211" s="20"/>
      <c r="E211" s="4"/>
      <c r="F211" s="27"/>
      <c r="G211" s="12"/>
      <c r="H211" s="4"/>
      <c r="I211" s="7"/>
      <c r="J211" s="6"/>
      <c r="K211" s="11"/>
    </row>
  </sheetData>
  <mergeCells count="21">
    <mergeCell ref="D1:K4"/>
    <mergeCell ref="A2:C2"/>
    <mergeCell ref="A3:A6"/>
    <mergeCell ref="B3:B4"/>
    <mergeCell ref="B5:B6"/>
    <mergeCell ref="A1:C1"/>
    <mergeCell ref="B7:B8"/>
    <mergeCell ref="B9:B10"/>
    <mergeCell ref="A7:A10"/>
    <mergeCell ref="A23:A24"/>
    <mergeCell ref="B23:B24"/>
    <mergeCell ref="A11:A14"/>
    <mergeCell ref="A15:A18"/>
    <mergeCell ref="A19:A22"/>
    <mergeCell ref="C23:C24"/>
    <mergeCell ref="B11:B12"/>
    <mergeCell ref="B13:B14"/>
    <mergeCell ref="B19:B20"/>
    <mergeCell ref="B21:B22"/>
    <mergeCell ref="B15:B16"/>
    <mergeCell ref="B17:B18"/>
  </mergeCells>
  <dataValidations count="25">
    <dataValidation type="custom" errorStyle="warning" allowBlank="1" showInputMessage="1" showErrorMessage="1" errorTitle="¡Vaya!" error="Las calorías que ha escrito en el registro se resumen aquí para el gráfico. Los cambios pueden provocar un error. Si está seguro de que desea cambiarlo, haga clic en Sí, en caso contrario, haga clic en Cancelar. " sqref="C23:C24">
      <formula1>"Calorías"</formula1>
    </dataValidation>
    <dataValidation type="custom" errorStyle="warning" allowBlank="1" showInputMessage="1" showErrorMessage="1" errorTitle="¡Vaya!" error="Las calorías que ha escrito en el registro se resumen aquí para el gráfico. Los cambios pueden provocar un error. Si está seguro de que desea realizar este cambio, haga clic en Sí. De lo contrario, haga clic en Cancelar. " sqref="C5 C9 C13 C17 C21">
      <formula1>"Calorías"</formula1>
    </dataValidation>
    <dataValidation type="list" errorStyle="warning" allowBlank="1" showInputMessage="1" showErrorMessage="1" error="Seleccione una unidad de la lista en esta celda. Seleccione CANCELAR, después presione ALT+FLECHA ABAJO para mostrar las opciones y, luego, FLECHA ABAJO y ENTRAR para seleccionar." prompt="Seleccione la unidad en esta celda. Presione ALT+FLECHA ABAJO para mostrar las opciones y, después, FLECHA ABAJO y ENTRAR para realizar la selección. La etiqueta Calorías está en la celda siguiente" sqref="C20">
      <formula1>"kilómetros,pasos,vueltas,metros,repeticiones,minutos"</formula1>
    </dataValidation>
    <dataValidation allowBlank="1" showInputMessage="1" showErrorMessage="1" prompt="Cree el Rastreador de actividad en esta hoja de cálculo. El título se encuentra en esta celda, la información en la celda inferior y los gráficos en la celda a la derecha. Escriba los detalles en la tabla Lista y las actividades en las celdas A3 a A19" sqref="A1:C1"/>
    <dataValidation allowBlank="1" showInputMessage="1" showErrorMessage="1" prompt="Escriba la fecha en la columna con este encabezado." sqref="D5"/>
    <dataValidation allowBlank="1" showInputMessage="1" showErrorMessage="1" prompt="Seleccione la actividad en esta columna, debajo de este encabezado. Personalice las categorías en las celdas A3 a A19 para actualizar la lista. Presione ALT+FLECHA ABAJO para mostrar las opciones y, después, FLECHA ABAJO y ENTRAR para seleccionar." sqref="E5"/>
    <dataValidation allowBlank="1" showInputMessage="1" showErrorMessage="1" prompt="Escriba la hora de inicio en la columna con este encabezado." sqref="F5"/>
    <dataValidation allowBlank="1" showInputMessage="1" showErrorMessage="1" prompt="Escriba la duración en la columna con este encabezado." sqref="G5"/>
    <dataValidation allowBlank="1" showInputMessage="1" showErrorMessage="1" prompt="Escriba el total en la columna con este encabezado." sqref="H5"/>
    <dataValidation allowBlank="1" showInputMessage="1" showErrorMessage="1" prompt="Las unidades se actualizan automáticamente en la columna con este encabezado." sqref="I5"/>
    <dataValidation allowBlank="1" showInputMessage="1" showErrorMessage="1" prompt="Escriba las calorías en la columna con este encabezado" sqref="J5"/>
    <dataValidation allowBlank="1" showInputMessage="1" showErrorMessage="1" prompt="Escriba las notas en la columna con este encabezado." sqref="K5"/>
    <dataValidation allowBlank="1" showInputMessage="1" showErrorMessage="1" prompt="Escriba la Actividad 1 en esta celda. Las categorías de actividades que se escriban en las celdas A3 a A19 se actualizan automáticamente en la tabla Lista. Los datos se actualizan automáticamente en la celda de la derecha" sqref="A3:A6"/>
    <dataValidation allowBlank="1" showInputMessage="1" showErrorMessage="1" prompt="Los datos se actualizan automáticamente en esta celda y las siguientes. Seleccione la unidad en la celda a la derecha." sqref="B3:B4 B7:B8 B11:B12 B15:B16 B19:B20"/>
    <dataValidation type="list" errorStyle="warning" allowBlank="1" showInputMessage="1" showErrorMessage="1" error="Seleccione una unidad de la lista en esta celda. Seleccione CANCELAR, después presione ALT+FLECHA ABAJO para mostrar las opciones y, luego, FLECHA ABAJO y ENTRAR para seleccionar." prompt="Seleccione la unidad en esta celda. Presione ALT+FLECHA ABAJO para mostrar las opciones y, después, FLECHA ABAJO y ENTRAR para realizar la selección. La etiqueta Calorías está en la celda siguiente" sqref="C12">
      <formula1>"kilómetros,pasos,vueltas,metros,repeticiones,minutos"</formula1>
    </dataValidation>
    <dataValidation type="list" errorStyle="warning" allowBlank="1" showInputMessage="1" showErrorMessage="1" error="Seleccione una unidad de la lista en esta celda. Seleccione CANCELAR, después presione ALT+FLECHA ABAJO para mostrar las opciones y, luego, FLECHA ABAJO y ENTRAR para seleccionar." prompt="Seleccione la unidad en esta celda. Presione ALT+FLECHA ABAJO para mostrar las opciones y, después, FLECHA ABAJO y ENTRAR para realizar la selección. La etiqueta Calorías está en la celda siguiente" sqref="C16">
      <formula1>"kilómetros,pasos,vueltas,metros,repeticiones,minutos"</formula1>
    </dataValidation>
    <dataValidation allowBlank="1" showInputMessage="1" showErrorMessage="1" prompt="Las calorías quemadas en la actividad se calculan automáticamente en esta celda. La etiqueta Calorías está en la celda a la derecha" sqref="B21:B22 B17:B18 B13:B14 B9:B10 B5:B6"/>
    <dataValidation allowBlank="1" showInputMessage="1" showErrorMessage="1" prompt="Escriba la Actividad 2 en esta celda. Los datos se actualizan automáticamente en las celdas de la derecha" sqref="A7:A10"/>
    <dataValidation allowBlank="1" showInputMessage="1" showErrorMessage="1" prompt="Escriba la Actividad 3 en esta celda. Los datos se actualizan automáticamente en las celdas de la derecha" sqref="A11:A14"/>
    <dataValidation allowBlank="1" showInputMessage="1" showErrorMessage="1" prompt="Escriba la Actividad 4 en esta celda. Los datos se actualizan automáticamente en las celdas de la derecha" sqref="A15:A18"/>
    <dataValidation allowBlank="1" showInputMessage="1" showErrorMessage="1" prompt="Escriba la Actividad 5 en esta celda. Los datos se actualizan automáticamente en las celdas de la derecha. El total de calorías quemadas se calcula automáticamente en la celda B23." sqref="A19:A22"/>
    <dataValidation allowBlank="1" showInputMessage="1" showErrorMessage="1" prompt="El total se calcula automáticamente en la celda de la derecha" sqref="A23:A24"/>
    <dataValidation allowBlank="1" showInputMessage="1" showErrorMessage="1" prompt="El total se calcula automáticamente en esta celda. La etiqueta Calorías está en la celda a la derecha" sqref="B23:B24"/>
    <dataValidation type="list" errorStyle="warning" allowBlank="1" showInputMessage="1" showErrorMessage="1" error="Seleccione una unidad de la lista en esta celda. Seleccione CANCELAR, después presione ALT+FLECHA ABAJO para mostrar las opciones y, luego, FLECHA ABAJO y ENTRAR para seleccionar." prompt="Seleccione la unidad en esta celda. Presione ALT+FLECHA ABAJO para mostrar las opciones y, después, FLECHA ABAJO y ENTRAR para realizar la selección. La etiqueta Calorías está en la celda siguiente" sqref="C4 C8">
      <formula1>"kilómetros,pasos,vueltas,metros,repeticiones,minutos"</formula1>
    </dataValidation>
    <dataValidation type="list" errorStyle="warning" allowBlank="1" showInputMessage="1" showErrorMessage="1" error="Seleccione una actividad de la lista. Personalice las categorías en las celdas A3 a A19 para actualizar la lista. Seleccione CANCELAR, después presione ALT+FLECHA ABAJO para mostrar las opciones y, luego, FLECHA ABAJO y ENTRAR para seleccionar." sqref="E6:E12">
      <formula1>ListaActividades</formula1>
    </dataValidation>
  </dataValidations>
  <printOptions horizontalCentered="1"/>
  <pageMargins left="0.25" right="0.25" top="0.5" bottom="0.5" header="0.3" footer="0.3"/>
  <pageSetup paperSize="9" scale="56" fitToHeight="0" orientation="portrait" r:id="rId1"/>
  <headerFooter differentFirst="1">
    <oddFooter>Page &amp;P of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C8"/>
  <sheetViews>
    <sheetView showGridLines="0" workbookViewId="0"/>
  </sheetViews>
  <sheetFormatPr baseColWidth="10" defaultColWidth="9.140625" defaultRowHeight="21.75" customHeight="1" x14ac:dyDescent="0.25"/>
  <cols>
    <col min="1" max="1" width="2.28515625" customWidth="1"/>
    <col min="2" max="2" width="24.28515625" customWidth="1"/>
    <col min="3" max="3" width="26.5703125" customWidth="1"/>
  </cols>
  <sheetData>
    <row r="1" spans="2:3" ht="36.75" customHeight="1" x14ac:dyDescent="0.25">
      <c r="B1" s="53" t="s">
        <v>22</v>
      </c>
      <c r="C1" s="53"/>
    </row>
    <row r="2" spans="2:3" ht="36" customHeight="1" x14ac:dyDescent="0.25">
      <c r="B2" s="54" t="s">
        <v>23</v>
      </c>
      <c r="C2" s="54"/>
    </row>
    <row r="3" spans="2:3" ht="29.25" customHeight="1" x14ac:dyDescent="0.25">
      <c r="B3" s="13" t="s">
        <v>14</v>
      </c>
      <c r="C3" s="13" t="s">
        <v>17</v>
      </c>
    </row>
    <row r="4" spans="2:3" ht="21.75" customHeight="1" x14ac:dyDescent="0.25">
      <c r="B4" t="str">
        <f>TRIM(Categoría1)</f>
        <v>Ciclismo</v>
      </c>
      <c r="C4" t="str">
        <f>UnidadCategoría1</f>
        <v>Kilómetros</v>
      </c>
    </row>
    <row r="5" spans="2:3" ht="21.75" customHeight="1" x14ac:dyDescent="0.25">
      <c r="B5" t="str">
        <f>TRIM(Categoría2)</f>
        <v>Natación</v>
      </c>
      <c r="C5" t="str">
        <f>UnidadCategoría2</f>
        <v>Metros</v>
      </c>
    </row>
    <row r="6" spans="2:3" ht="21.75" customHeight="1" x14ac:dyDescent="0.25">
      <c r="B6" t="str">
        <f>TRIM(Categoría3)</f>
        <v>Actividad 3</v>
      </c>
      <c r="C6" t="str">
        <f>UnidadCategoría3</f>
        <v>Pasos</v>
      </c>
    </row>
    <row r="7" spans="2:3" ht="21.75" customHeight="1" x14ac:dyDescent="0.25">
      <c r="B7" t="str">
        <f>TRIM(Categoría4)</f>
        <v>Actividad 4</v>
      </c>
      <c r="C7" t="str">
        <f>UnidadCategoría4</f>
        <v>Repeticiones</v>
      </c>
    </row>
    <row r="8" spans="2:3" ht="21.75" customHeight="1" x14ac:dyDescent="0.25">
      <c r="B8" t="str">
        <f>TRIM(Categoría5)</f>
        <v>Actividad 5</v>
      </c>
      <c r="C8" t="str">
        <f>UnidadCategoría5</f>
        <v>Kilómetros</v>
      </c>
    </row>
  </sheetData>
  <mergeCells count="2">
    <mergeCell ref="B1:C1"/>
    <mergeCell ref="B2:C2"/>
  </mergeCells>
  <printOptions horizontalCentered="1"/>
  <pageMargins left="0.25" right="0.25" top="0.5" bottom="0.5" header="0.3" footer="0.3"/>
  <pageSetup paperSize="9" fitToHeight="0" orientation="portrait" r:id="rId1"/>
  <headerFooter differentFirst="1">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13</vt:i4>
      </vt:variant>
    </vt:vector>
  </HeadingPairs>
  <TitlesOfParts>
    <vt:vector size="15" baseType="lpstr">
      <vt:lpstr>Seguimiento de actividades</vt:lpstr>
      <vt:lpstr>Lista de actividades</vt:lpstr>
      <vt:lpstr>BúsquedaActividades</vt:lpstr>
      <vt:lpstr>Categoría1</vt:lpstr>
      <vt:lpstr>Categoría2</vt:lpstr>
      <vt:lpstr>Categoría3</vt:lpstr>
      <vt:lpstr>Categoría4</vt:lpstr>
      <vt:lpstr>Categoría5</vt:lpstr>
      <vt:lpstr>ListaActividades</vt:lpstr>
      <vt:lpstr>Otras</vt:lpstr>
      <vt:lpstr>UnidadCategoría1</vt:lpstr>
      <vt:lpstr>UnidadCategoría2</vt:lpstr>
      <vt:lpstr>UnidadCategoría3</vt:lpstr>
      <vt:lpstr>UnidadCategoría4</vt:lpstr>
      <vt:lpstr>UnidadCategoría5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2018-01-24T05:17:08Z</dcterms:created>
  <dcterms:modified xsi:type="dcterms:W3CDTF">2018-04-13T07:57:23Z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2018-01-24T05:17:15.4316191Z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