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1.xml" ContentType="application/vnd.openxmlformats-officedocument.theme+xml"/>
  <Override PartName="/xl/worksheets/sheet21.xml" ContentType="application/vnd.openxmlformats-officedocument.spreadsheetml.worksheet+xml"/>
  <Override PartName="/xl/tables/table21.xml" ContentType="application/vnd.openxmlformats-officedocument.spreadsheetml.table+xml"/>
  <Override PartName="/xl/drawings/drawing2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Users\Anumol\Desktop\Feb 21\"/>
    </mc:Choice>
  </mc:AlternateContent>
  <xr:revisionPtr revIDLastSave="0" documentId="13_ncr:1_{793245AB-0861-4760-8612-D6C8323FEEBE}" xr6:coauthVersionLast="28" xr6:coauthVersionMax="28" xr10:uidLastSave="{00000000-0000-0000-0000-000000000000}"/>
  <bookViews>
    <workbookView xWindow="0" yWindow="0" windowWidth="20490" windowHeight="6930" xr2:uid="{00000000-000D-0000-FFFF-FFFF00000000}"/>
  </bookViews>
  <sheets>
    <sheet name="Dues Tracker" sheetId="1" r:id="rId1"/>
    <sheet name="Dues Payment Details" sheetId="2" r:id="rId2"/>
  </sheets>
  <definedNames>
    <definedName name="MonthlyDues">'Dues Tracker'!$C$3</definedName>
    <definedName name="_xlnm.Print_Titles" localSheetId="1">'Dues Payment Details'!$3:$3</definedName>
    <definedName name="_xlnm.Print_Titles" localSheetId="0">'Dues Tracker'!$4:$4</definedName>
    <definedName name="TotalMonths">DATEDIF(TotalMonths,TODAY(),"m")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C15" i="2"/>
  <c r="C12" i="2"/>
  <c r="C13" i="2"/>
  <c r="C14" i="2"/>
  <c r="C16" i="2"/>
  <c r="C11" i="2"/>
  <c r="C7" i="2"/>
  <c r="C8" i="2"/>
  <c r="C9" i="2"/>
  <c r="C10" i="2"/>
  <c r="C6" i="2"/>
  <c r="C5" i="2"/>
  <c r="C4" i="2"/>
  <c r="E12" i="1"/>
  <c r="F12" i="1" s="1"/>
  <c r="G12" i="1"/>
  <c r="E11" i="1"/>
  <c r="F11" i="1" s="1"/>
  <c r="E10" i="1"/>
  <c r="G10" i="1"/>
  <c r="E9" i="1"/>
  <c r="F9" i="1" s="1"/>
  <c r="E8" i="1"/>
  <c r="F8" i="1" s="1"/>
  <c r="G8" i="1"/>
  <c r="E6" i="1"/>
  <c r="F6" i="1" s="1"/>
  <c r="E7" i="1"/>
  <c r="F7" i="1" s="1"/>
  <c r="G7" i="1"/>
  <c r="E5" i="1"/>
  <c r="F5" i="1" s="1"/>
  <c r="H5" i="1" s="1"/>
  <c r="G6" i="1"/>
  <c r="G9" i="1"/>
  <c r="G11" i="1"/>
  <c r="F10" i="1"/>
  <c r="H10" i="1" l="1"/>
  <c r="H8" i="1"/>
  <c r="H9" i="1"/>
  <c r="H6" i="1"/>
  <c r="H12" i="1"/>
  <c r="H11" i="1"/>
  <c r="H7" i="1"/>
</calcChain>
</file>

<file path=xl/sharedStrings.xml><?xml version="1.0" encoding="utf-8"?>
<sst xmlns="http://schemas.openxmlformats.org/spreadsheetml/2006/main" count="54" uniqueCount="33">
  <si>
    <t>Club Dues Tracker</t>
  </si>
  <si>
    <t>Total Due Each Month:</t>
  </si>
  <si>
    <t>To Payment Details</t>
  </si>
  <si>
    <t>Name</t>
  </si>
  <si>
    <t>Email</t>
  </si>
  <si>
    <t>Phone</t>
  </si>
  <si>
    <t>Date Joined</t>
  </si>
  <si>
    <t>Months member</t>
  </si>
  <si>
    <t>Total Paid</t>
  </si>
  <si>
    <t>Total Due</t>
  </si>
  <si>
    <t>Name 1</t>
  </si>
  <si>
    <t>example1@domain.com</t>
  </si>
  <si>
    <t>xxx-xxx-xxx</t>
  </si>
  <si>
    <t>Name 2</t>
  </si>
  <si>
    <t>example2@domain.com</t>
  </si>
  <si>
    <t>Name 3</t>
  </si>
  <si>
    <t>example3@domain.com</t>
  </si>
  <si>
    <t>Name 4</t>
  </si>
  <si>
    <t>example4@domain.com</t>
  </si>
  <si>
    <t>Name 5</t>
  </si>
  <si>
    <t>example5@domain.com</t>
  </si>
  <si>
    <t>Name 6</t>
  </si>
  <si>
    <t>example6@domain.com</t>
  </si>
  <si>
    <t>Name 7</t>
  </si>
  <si>
    <t>example7@domain.com</t>
  </si>
  <si>
    <t>Name 8</t>
  </si>
  <si>
    <t>example8@domain.com</t>
  </si>
  <si>
    <t>Dues Payment Details</t>
  </si>
  <si>
    <t>To Dues Tracker</t>
  </si>
  <si>
    <t xml:space="preserve"> </t>
  </si>
  <si>
    <t>Date</t>
  </si>
  <si>
    <t>Paid</t>
  </si>
  <si>
    <t>Stacked column chart comparing Total Paid and Total Due amounts for each member is in this 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</si>
</sst>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 &quot;₹&quot;\ * #,##0_ ;_ &quot;₹&quot;\ * \-#,##0_ ;_ &quot;₹&quot;\ * &quot;-&quot;_ ;_ @_ "/>
    <numFmt numFmtId="41" formatCode="_ * #,##0_ ;_ * \-#,##0_ ;_ * &quot;-&quot;_ ;_ @_ 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&quot;$&quot;#,##0_);[Red]\(&quot;$&quot;#,##0\)"/>
    <numFmt numFmtId="165" formatCode="&quot;$&quot;#,##0.00"/>
  </numFmts>
  <fonts count="11" x14ac:knownFonts="1">
    <font>
      <sz val="11"/>
      <color theme="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5"/>
      <color theme="3"/>
      <name val="Arial"/>
      <family val="2"/>
      <scheme val="major"/>
    </font>
    <font>
      <sz val="12"/>
      <color theme="3"/>
      <name val="Arial"/>
      <family val="2"/>
      <scheme val="minor"/>
    </font>
    <font>
      <b/>
      <sz val="30"/>
      <color theme="4"/>
      <name val="Arial"/>
      <family val="2"/>
      <scheme val="major"/>
    </font>
    <font>
      <b/>
      <sz val="11"/>
      <color theme="4"/>
      <name val="Arial"/>
      <family val="2"/>
      <scheme val="minor"/>
    </font>
    <font>
      <sz val="11"/>
      <color theme="2"/>
      <name val="Arial"/>
      <family val="2"/>
      <scheme val="minor"/>
    </font>
    <font>
      <b/>
      <sz val="11"/>
      <color theme="10"/>
      <name val="Arial"/>
      <family val="2"/>
      <scheme val="minor"/>
    </font>
    <font>
      <sz val="11"/>
      <color theme="11"/>
      <name val="Arial"/>
      <family val="2"/>
      <scheme val="minor"/>
    </font>
    <font>
      <sz val="11"/>
      <color theme="10"/>
      <name val="Arial"/>
      <family val="2"/>
      <scheme val="minor"/>
    </font>
    <font>
      <sz val="11"/>
      <color theme="2" tint="-0.8999603259376811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">
    <xf numFmtId="0" fontId="0" fillId="3" borderId="0">
      <alignment vertical="center" wrapText="1"/>
    </xf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8" fillId="3" borderId="0" applyNumberFormat="0" applyFill="0" applyBorder="0" applyAlignment="0" applyProtection="0">
      <alignment vertical="center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44" fontId="6" fillId="0" borderId="0" applyFill="0" applyBorder="0" applyAlignment="0" applyProtection="0"/>
    <xf numFmtId="42" fontId="6" fillId="0" borderId="0" applyFill="0" applyBorder="0" applyAlignment="0" applyProtection="0"/>
    <xf numFmtId="9" fontId="6" fillId="0" borderId="0" applyFill="0" applyBorder="0" applyAlignment="0" applyProtection="0"/>
    <xf numFmtId="0" fontId="10" fillId="4" borderId="1" applyNumberFormat="0" applyAlignment="0" applyProtection="0"/>
  </cellStyleXfs>
  <cellXfs count="25">
    <xf numFmtId="0" fontId="0" fillId="3" borderId="0" xfId="0">
      <alignment vertical="center" wrapText="1"/>
    </xf>
    <xf numFmtId="0" fontId="0" fillId="3" borderId="0" xfId="0" applyAlignment="1">
      <alignment vertical="center"/>
    </xf>
    <xf numFmtId="0" fontId="0" fillId="2" borderId="0" xfId="0" applyFill="1" applyAlignment="1">
      <alignment vertical="center"/>
    </xf>
    <xf numFmtId="165" fontId="0" fillId="2" borderId="0" xfId="0" applyNumberFormat="1" applyFill="1" applyAlignment="1">
      <alignment horizontal="right" vertical="center" indent="2"/>
    </xf>
    <xf numFmtId="0" fontId="0" fillId="2" borderId="0" xfId="0" applyFill="1" applyAlignment="1">
      <alignment horizontal="right" vertical="center" indent="2"/>
    </xf>
    <xf numFmtId="14" fontId="0" fillId="3" borderId="0" xfId="0" applyNumberFormat="1" applyFont="1" applyFill="1" applyBorder="1" applyAlignment="1">
      <alignment horizontal="right" vertical="center" indent="2"/>
    </xf>
    <xf numFmtId="0" fontId="0" fillId="3" borderId="0" xfId="0" applyNumberFormat="1" applyFont="1" applyFill="1" applyBorder="1" applyAlignment="1">
      <alignment horizontal="right" vertical="center" indent="2"/>
    </xf>
    <xf numFmtId="165" fontId="0" fillId="3" borderId="0" xfId="0" applyNumberFormat="1" applyFont="1" applyFill="1" applyBorder="1" applyAlignment="1">
      <alignment horizontal="right" vertical="center" indent="2"/>
    </xf>
    <xf numFmtId="0" fontId="1" fillId="2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 indent="1"/>
    </xf>
    <xf numFmtId="0" fontId="6" fillId="3" borderId="0" xfId="0" applyFont="1">
      <alignment vertical="center" wrapText="1"/>
    </xf>
    <xf numFmtId="0" fontId="6" fillId="3" borderId="0" xfId="0" applyFont="1" applyAlignment="1">
      <alignment horizontal="left" vertical="center" indent="1"/>
    </xf>
    <xf numFmtId="0" fontId="6" fillId="3" borderId="0" xfId="0" applyFont="1" applyAlignment="1">
      <alignment horizontal="right" vertical="center" indent="2"/>
    </xf>
    <xf numFmtId="0" fontId="7" fillId="2" borderId="0" xfId="4" applyFont="1" applyFill="1" applyAlignment="1">
      <alignment horizontal="left" vertical="center" indent="3"/>
    </xf>
    <xf numFmtId="0" fontId="6" fillId="3" borderId="0" xfId="0" applyNumberFormat="1" applyFont="1">
      <alignment vertical="center" wrapText="1"/>
    </xf>
    <xf numFmtId="0" fontId="0" fillId="2" borderId="0" xfId="0" applyNumberFormat="1" applyFill="1" applyAlignment="1">
      <alignment vertical="center"/>
    </xf>
    <xf numFmtId="0" fontId="6" fillId="3" borderId="0" xfId="0" applyNumberFormat="1" applyFont="1" applyAlignment="1">
      <alignment horizontal="right" vertical="center" indent="2"/>
    </xf>
    <xf numFmtId="0" fontId="0" fillId="3" borderId="0" xfId="0" applyFont="1" applyFill="1" applyBorder="1" applyAlignment="1">
      <alignment horizontal="left" vertical="center"/>
    </xf>
    <xf numFmtId="0" fontId="6" fillId="3" borderId="0" xfId="0" applyFont="1" applyAlignment="1">
      <alignment vertical="center"/>
    </xf>
    <xf numFmtId="0" fontId="9" fillId="3" borderId="0" xfId="4" applyFill="1" applyAlignment="1">
      <alignment vertical="center" wrapText="1"/>
    </xf>
    <xf numFmtId="0" fontId="4" fillId="2" borderId="0" xfId="1" applyFill="1" applyAlignment="1">
      <alignment horizontal="left" vertical="center"/>
    </xf>
    <xf numFmtId="0" fontId="2" fillId="2" borderId="0" xfId="2" applyFill="1" applyAlignment="1">
      <alignment horizontal="center" vertical="center"/>
    </xf>
    <xf numFmtId="164" fontId="5" fillId="2" borderId="0" xfId="0" applyNumberFormat="1" applyFont="1" applyFill="1" applyAlignment="1">
      <alignment horizontal="left" vertical="center"/>
    </xf>
    <xf numFmtId="165" fontId="7" fillId="2" borderId="0" xfId="4" applyNumberFormat="1" applyFont="1" applyFill="1" applyAlignment="1">
      <alignment horizontal="right" vertical="center" indent="4"/>
    </xf>
    <xf numFmtId="0" fontId="4" fillId="3" borderId="0" xfId="1" applyFill="1" applyAlignment="1">
      <alignment horizontal="left" vertical="center"/>
    </xf>
  </cellXfs>
  <cellStyles count="12"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yperlink" xfId="4" builtinId="8" customBuiltin="1"/>
    <cellStyle name="Normal" xfId="0" builtinId="0" customBuiltin="1"/>
    <cellStyle name="Note" xfId="11" builtinId="10" customBuiltin="1"/>
    <cellStyle name="Percent" xfId="10" builtinId="5" customBuiltin="1"/>
    <cellStyle name="Title" xfId="1" builtinId="15" customBuiltin="1"/>
  </cellStyles>
  <dxfs count="13">
    <dxf>
      <numFmt numFmtId="165" formatCode="&quot;$&quot;#,##0.00"/>
      <alignment horizontal="right" vertical="center" textRotation="0" wrapText="0" indent="2" justifyLastLine="0" shrinkToFit="0" readingOrder="0"/>
    </dxf>
    <dxf>
      <numFmt numFmtId="166" formatCode="mm/dd/yyyy"/>
      <alignment horizontal="right" vertical="center" textRotation="0" wrapText="0" indent="2" justifyLastLine="0" shrinkToFit="0" readingOrder="0"/>
    </dxf>
    <dxf>
      <alignment horizontal="lef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/>
        <name val="Arial"/>
        <scheme val="minor"/>
      </font>
    </dxf>
    <dxf>
      <numFmt numFmtId="165" formatCode="&quot;$&quot;#,##0.00"/>
    </dxf>
    <dxf>
      <numFmt numFmtId="167" formatCode="m/d/yyyy"/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/>
        <name val="Arial"/>
        <scheme val="minor"/>
      </font>
    </dxf>
    <dxf>
      <font>
        <color theme="4"/>
      </font>
    </dxf>
    <dxf>
      <font>
        <b/>
        <i val="0"/>
        <color theme="1" tint="0.24994659260841701"/>
      </font>
      <fill>
        <patternFill>
          <bgColor theme="2"/>
        </patternFill>
      </fill>
    </dxf>
    <dxf>
      <font>
        <b/>
        <i val="0"/>
        <color theme="1" tint="0.24994659260841701"/>
      </font>
      <fill>
        <patternFill>
          <bgColor theme="2"/>
        </patternFill>
      </fill>
    </dxf>
    <dxf>
      <border>
        <horizontal style="thin">
          <color theme="2" tint="-0.24994659260841701"/>
        </horizontal>
      </border>
    </dxf>
  </dxfs>
  <tableStyles count="1" defaultTableStyle="Dues Tracker" defaultPivotStyle="PivotStyleLight16">
    <tableStyle name="Dues Tracker" pivot="0" count="3" xr9:uid="{00000000-0011-0000-FFFF-FFFF00000000}">
      <tableStyleElement type="wholeTable" dxfId="12"/>
      <tableStyleElement type="headerRow" dxfId="11"/>
      <tableStyleElement type="total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/xl/theme/theme11.xml" Id="rId3" /><Relationship Type="http://schemas.openxmlformats.org/officeDocument/2006/relationships/worksheet" Target="/xl/worksheets/sheet21.xml" Id="rId2" /><Relationship Type="http://schemas.openxmlformats.org/officeDocument/2006/relationships/worksheet" Target="/xl/worksheets/sheet12.xml" Id="rId1" /><Relationship Type="http://schemas.openxmlformats.org/officeDocument/2006/relationships/calcChain" Target="/xl/calcChain.xml" Id="rId6" /><Relationship Type="http://schemas.openxmlformats.org/officeDocument/2006/relationships/sharedStrings" Target="/xl/sharedStrings.xml" Id="rId5" /><Relationship Type="http://schemas.openxmlformats.org/officeDocument/2006/relationships/styles" Target="/xl/styles.xml" Id="rId4" /></Relationships>
</file>

<file path=xl/charts/_rels/chart11.xml.rels>&#65279;<?xml version="1.0" encoding="utf-8"?><Relationships xmlns="http://schemas.openxmlformats.org/package/2006/relationships"><Relationship Type="http://schemas.microsoft.com/office/2011/relationships/chartColorStyle" Target="/xl/charts/colors1.xml" Id="rId2" /><Relationship Type="http://schemas.microsoft.com/office/2011/relationships/chartStyle" Target="/xl/charts/style1.xml" Id="rId1" /></Relationships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'Dues Tracker'!$G$4</c:f>
              <c:strCache>
                <c:ptCount val="1"/>
                <c:pt idx="0">
                  <c:v>Total Paid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'Dues Tracker'!$B$5:$B$13</c:f>
              <c:strCache>
                <c:ptCount val="8"/>
                <c:pt idx="0">
                  <c:v>Name 1</c:v>
                </c:pt>
                <c:pt idx="1">
                  <c:v>Name 2</c:v>
                </c:pt>
                <c:pt idx="2">
                  <c:v>Name 3</c:v>
                </c:pt>
                <c:pt idx="3">
                  <c:v>Name 4</c:v>
                </c:pt>
                <c:pt idx="4">
                  <c:v>Name 5</c:v>
                </c:pt>
                <c:pt idx="5">
                  <c:v>Name 6</c:v>
                </c:pt>
                <c:pt idx="6">
                  <c:v>Name 7</c:v>
                </c:pt>
                <c:pt idx="7">
                  <c:v>Name 8</c:v>
                </c:pt>
              </c:strCache>
            </c:strRef>
          </c:cat>
          <c:val>
            <c:numRef>
              <c:f>'Dues Tracker'!$G$5:$G$13</c:f>
              <c:numCache>
                <c:formatCode>"$"#,##0.00</c:formatCode>
                <c:ptCount val="9"/>
                <c:pt idx="0">
                  <c:v>45</c:v>
                </c:pt>
                <c:pt idx="1">
                  <c:v>30</c:v>
                </c:pt>
                <c:pt idx="2">
                  <c:v>15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15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A-4D4E-823F-5C858DBF4F4D}"/>
            </c:ext>
          </c:extLst>
        </c:ser>
        <c:ser>
          <c:idx val="1"/>
          <c:order val="1"/>
          <c:tx>
            <c:strRef>
              <c:f>'Dues Tracker'!$H$4</c:f>
              <c:strCache>
                <c:ptCount val="1"/>
                <c:pt idx="0">
                  <c:v>Total Due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'Dues Tracker'!$B$5:$B$13</c:f>
              <c:strCache>
                <c:ptCount val="8"/>
                <c:pt idx="0">
                  <c:v>Name 1</c:v>
                </c:pt>
                <c:pt idx="1">
                  <c:v>Name 2</c:v>
                </c:pt>
                <c:pt idx="2">
                  <c:v>Name 3</c:v>
                </c:pt>
                <c:pt idx="3">
                  <c:v>Name 4</c:v>
                </c:pt>
                <c:pt idx="4">
                  <c:v>Name 5</c:v>
                </c:pt>
                <c:pt idx="5">
                  <c:v>Name 6</c:v>
                </c:pt>
                <c:pt idx="6">
                  <c:v>Name 7</c:v>
                </c:pt>
                <c:pt idx="7">
                  <c:v>Name 8</c:v>
                </c:pt>
              </c:strCache>
            </c:strRef>
          </c:cat>
          <c:val>
            <c:numRef>
              <c:f>'Dues Tracker'!$H$5:$H$13</c:f>
              <c:numCache>
                <c:formatCode>"$"#,##0.00</c:formatCode>
                <c:ptCount val="9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2A-4D4E-823F-5C858DBF4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8"/>
        <c:overlap val="100"/>
        <c:axId val="565035976"/>
        <c:axId val="565036368"/>
      </c:barChart>
      <c:catAx>
        <c:axId val="56503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036368"/>
        <c:crosses val="autoZero"/>
        <c:auto val="1"/>
        <c:lblAlgn val="ctr"/>
        <c:lblOffset val="100"/>
        <c:noMultiLvlLbl val="0"/>
      </c:catAx>
      <c:valAx>
        <c:axId val="5650363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03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9469412172808374"/>
          <c:y val="2.9126213592233011E-2"/>
          <c:w val="0.19769456977566888"/>
          <c:h val="5.5220803710215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>
      <a:noFill/>
    </a:ln>
    <a:effectLst/>
  </c:spPr>
  <c:txPr>
    <a:bodyPr/>
    <a:lstStyle/>
    <a:p>
      <a:pPr>
        <a:defRPr sz="1100" b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/xl/media/image12.png" Id="rId3" /><Relationship Type="http://schemas.openxmlformats.org/officeDocument/2006/relationships/chart" Target="/xl/charts/chart11.xml" Id="rId1" /><Relationship Type="http://schemas.openxmlformats.org/officeDocument/2006/relationships/hyperlink" Target="#'Dues Payment Details'!A1" TargetMode="External" Id="rId2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/xl/media/image2.png" Id="rId2" /><Relationship Type="http://schemas.openxmlformats.org/officeDocument/2006/relationships/hyperlink" Target="#'Dues Tracker'!A1" TargetMode="External" Id="rId1" /></Relationship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209550</xdr:rowOff>
    </xdr:from>
    <xdr:to>
      <xdr:col>8</xdr:col>
      <xdr:colOff>0</xdr:colOff>
      <xdr:row>1</xdr:row>
      <xdr:rowOff>4124325</xdr:rowOff>
    </xdr:to>
    <xdr:graphicFrame macro="">
      <xdr:nvGraphicFramePr>
        <xdr:cNvPr id="3" name="Total Paid vs Overdue" descr="Stacked column chart comparing Total Paid and Total Due amounts for each memb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1085850</xdr:colOff>
      <xdr:row>2</xdr:row>
      <xdr:rowOff>85725</xdr:rowOff>
    </xdr:from>
    <xdr:to>
      <xdr:col>7</xdr:col>
      <xdr:colOff>1314450</xdr:colOff>
      <xdr:row>2</xdr:row>
      <xdr:rowOff>314325</xdr:rowOff>
    </xdr:to>
    <xdr:pic>
      <xdr:nvPicPr>
        <xdr:cNvPr id="4" name="Right Arrow" descr="Right arrow">
          <a:hlinkClick xmlns:r="http://schemas.openxmlformats.org/officeDocument/2006/relationships" r:id="rId2" tooltip="Click to view Payment Details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5086350"/>
          <a:ext cx="228600" cy="228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85725</xdr:rowOff>
    </xdr:from>
    <xdr:to>
      <xdr:col>1</xdr:col>
      <xdr:colOff>247650</xdr:colOff>
      <xdr:row>1</xdr:row>
      <xdr:rowOff>314325</xdr:rowOff>
    </xdr:to>
    <xdr:pic>
      <xdr:nvPicPr>
        <xdr:cNvPr id="2" name="Left Arrow" descr="Left arrow">
          <a:hlinkClick xmlns:r="http://schemas.openxmlformats.org/officeDocument/2006/relationships" r:id="rId1" tooltip="Click to view Dues Tracker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04850"/>
          <a:ext cx="228600" cy="228600"/>
        </a:xfrm>
        <a:prstGeom prst="rect">
          <a:avLst/>
        </a:prstGeom>
      </xdr:spPr>
    </xdr:pic>
    <xdr:clientData/>
  </xdr:twoCellAnchor>
</xdr:wsDr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uesTracker" displayName="DuesTracker" ref="B4:H12" totalsRowShown="0" headerRowDxfId="8">
  <autoFilter ref="B4:H12" xr:uid="{00000000-0009-0000-0100-000001000000}"/>
  <tableColumns count="7">
    <tableColumn id="9" xr3:uid="{00000000-0010-0000-0000-000009000000}" name="Name"/>
    <tableColumn id="4" xr3:uid="{00000000-0010-0000-0000-000004000000}" name="Email"/>
    <tableColumn id="7" xr3:uid="{00000000-0010-0000-0000-000007000000}" name="Phone" dataDxfId="7"/>
    <tableColumn id="1" xr3:uid="{00000000-0010-0000-0000-000001000000}" name="Date Joined" dataDxfId="6"/>
    <tableColumn id="3" xr3:uid="{00000000-0010-0000-0000-000003000000}" name="Months member">
      <calculatedColumnFormula>DATEDIF(DuesTracker[[#This Row],[Date Joined]],TODAY(),"m")+1</calculatedColumnFormula>
    </tableColumn>
    <tableColumn id="8" xr3:uid="{00000000-0010-0000-0000-000008000000}" name="Total Paid">
      <calculatedColumnFormula>SUMIF(DuesDetails[Name],DuesTracker[[#This Row],[Name]],DuesDetails[Paid])</calculatedColumnFormula>
    </tableColumn>
    <tableColumn id="2" xr3:uid="{00000000-0010-0000-0000-000002000000}" name="Total Due" dataDxfId="5">
      <calculatedColumnFormula>IFERROR(IF(DuesTracker[[#This Row],[Date Joined]]&lt;&gt;"",(DuesTracker[[#This Row],[Months member]]*MonthlyDues)-DuesTracker[[#This Row],[Total Paid]],""),"")</calculatedColumnFormula>
    </tableColumn>
  </tableColumns>
  <tableStyleInfo name="Dues Tracker" showFirstColumn="0" showLastColumn="0" showRowStripes="1" showColumnStripes="0"/>
  <extLst>
    <ext xmlns:x14="http://schemas.microsoft.com/office/spreadsheetml/2009/9/main" uri="{504A1905-F514-4f6f-8877-14C23A59335A}">
      <x14:table altTextSummary="Enter Name, Email, Phone number, and Date Joined in this table. Total Paid and Total Due amounts are automatically calculated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uesDetails" displayName="DuesDetails" ref="B3:D16" totalsRowShown="0" headerRowDxfId="4" dataDxfId="3">
  <autoFilter ref="B3:D16" xr:uid="{00000000-0009-0000-0100-000002000000}"/>
  <tableColumns count="3">
    <tableColumn id="1" xr3:uid="{00000000-0010-0000-0100-000001000000}" name="Name" dataDxfId="2"/>
    <tableColumn id="3" xr3:uid="{00000000-0010-0000-0100-000003000000}" name="Date" dataDxfId="1"/>
    <tableColumn id="4" xr3:uid="{00000000-0010-0000-0100-000004000000}" name="Paid" dataDxfId="0"/>
  </tableColumns>
  <tableStyleInfo name="Dues Tracker" showFirstColumn="0" showLastColumn="0" showRowStripes="1" showColumnStripes="0"/>
  <extLst>
    <ext xmlns:x14="http://schemas.microsoft.com/office/spreadsheetml/2009/9/main" uri="{504A1905-F514-4f6f-8877-14C23A59335A}">
      <x14:table altTextSummary="Enter Name, Date, and amount Paid in this table"/>
    </ext>
  </extLst>
</table>
</file>

<file path=xl/theme/theme11.xml><?xml version="1.0" encoding="utf-8"?>
<a:theme xmlns:a="http://schemas.openxmlformats.org/drawingml/2006/main" name="Office Theme">
  <a:themeElements>
    <a:clrScheme name="Dues Tracker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FFE725"/>
      </a:accent1>
      <a:accent2>
        <a:srgbClr val="1ECBCE"/>
      </a:accent2>
      <a:accent3>
        <a:srgbClr val="BF1A8D"/>
      </a:accent3>
      <a:accent4>
        <a:srgbClr val="7FAC39"/>
      </a:accent4>
      <a:accent5>
        <a:srgbClr val="FF6927"/>
      </a:accent5>
      <a:accent6>
        <a:srgbClr val="5B7799"/>
      </a:accent6>
      <a:hlink>
        <a:srgbClr val="F0F0F0"/>
      </a:hlink>
      <a:folHlink>
        <a:srgbClr val="F0F0F0"/>
      </a:folHlink>
    </a:clrScheme>
    <a:fontScheme name="Dues Tracker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/xl/drawings/drawing12.xml" Id="rId3" /><Relationship Type="http://schemas.openxmlformats.org/officeDocument/2006/relationships/printerSettings" Target="/xl/printerSettings/printerSettings12.bin" Id="rId2" /><Relationship Type="http://schemas.openxmlformats.org/officeDocument/2006/relationships/table" Target="/xl/tables/table12.xml" Id="rId4" /><Relationship Type="http://schemas.openxmlformats.org/officeDocument/2006/relationships/hyperlink" Target="mailto:example1@domain.com" TargetMode="External" Id="rId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table" Target="/xl/tables/table21.xml" Id="rId3" /><Relationship Type="http://schemas.openxmlformats.org/officeDocument/2006/relationships/drawing" Target="/xl/drawings/drawing21.xml" Id="rId2" /><Relationship Type="http://schemas.openxmlformats.org/officeDocument/2006/relationships/printerSettings" Target="/xl/printerSettings/printerSettings21.bin" Id="rId1" /></Relationships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12"/>
  <sheetViews>
    <sheetView showGridLines="0" tabSelected="1" zoomScaleNormal="100" workbookViewId="0"/>
  </sheetViews>
  <sheetFormatPr defaultRowHeight="30" customHeight="1" x14ac:dyDescent="0.2"/>
  <cols>
    <col min="1" max="1" width="2.25" customWidth="1"/>
    <col min="2" max="2" width="24.625" customWidth="1"/>
    <col min="3" max="3" width="30.375" customWidth="1"/>
    <col min="4" max="4" width="16.25" customWidth="1"/>
    <col min="5" max="5" width="16.375" customWidth="1"/>
    <col min="6" max="6" width="16.375" hidden="1" customWidth="1"/>
    <col min="7" max="8" width="19.5" customWidth="1"/>
    <col min="9" max="9" width="2.5" customWidth="1"/>
  </cols>
  <sheetData>
    <row r="1" spans="1:8" ht="48.75" customHeight="1" x14ac:dyDescent="0.2">
      <c r="A1" s="2"/>
      <c r="B1" s="20" t="s">
        <v>0</v>
      </c>
      <c r="C1" s="20"/>
      <c r="D1" s="20"/>
      <c r="E1" s="20"/>
      <c r="F1" s="20"/>
      <c r="G1" s="20"/>
      <c r="H1" s="20"/>
    </row>
    <row r="2" spans="1:8" ht="339" customHeight="1" x14ac:dyDescent="0.2">
      <c r="A2" s="2"/>
      <c r="B2" s="21" t="s">
        <v>32</v>
      </c>
      <c r="C2" s="21"/>
      <c r="D2" s="21"/>
      <c r="E2" s="21"/>
      <c r="F2" s="21"/>
      <c r="G2" s="21"/>
      <c r="H2" s="21"/>
    </row>
    <row r="3" spans="1:8" ht="30" customHeight="1" x14ac:dyDescent="0.2">
      <c r="A3" s="2"/>
      <c r="B3" s="8" t="s">
        <v>1</v>
      </c>
      <c r="C3" s="22">
        <v>15</v>
      </c>
      <c r="D3" s="22"/>
      <c r="E3" s="22"/>
      <c r="F3" s="4"/>
      <c r="G3" s="23" t="s">
        <v>2</v>
      </c>
      <c r="H3" s="23"/>
    </row>
    <row r="4" spans="1:8" ht="30" customHeight="1" x14ac:dyDescent="0.2">
      <c r="A4" s="2"/>
      <c r="B4" s="11" t="s">
        <v>3</v>
      </c>
      <c r="C4" s="10" t="s">
        <v>4</v>
      </c>
      <c r="D4" s="18" t="s">
        <v>5</v>
      </c>
      <c r="E4" s="14" t="s">
        <v>6</v>
      </c>
      <c r="F4" s="10" t="s">
        <v>7</v>
      </c>
      <c r="G4" s="12" t="s">
        <v>8</v>
      </c>
      <c r="H4" s="12" t="s">
        <v>9</v>
      </c>
    </row>
    <row r="5" spans="1:8" ht="30" customHeight="1" x14ac:dyDescent="0.2">
      <c r="A5" s="2"/>
      <c r="B5" s="9" t="s">
        <v>10</v>
      </c>
      <c r="C5" s="19" t="s">
        <v>11</v>
      </c>
      <c r="D5" s="17" t="s">
        <v>12</v>
      </c>
      <c r="E5" s="5">
        <f ca="1">TODAY()-90</f>
        <v>43062</v>
      </c>
      <c r="F5" s="6">
        <f ca="1">DATEDIF(DuesTracker[[#This Row],[Date Joined]],TODAY(),"m")+1</f>
        <v>3</v>
      </c>
      <c r="G5" s="7">
        <f>SUMIF(DuesDetails[Name],DuesTracker[[#This Row],[Name]],DuesDetails[Paid])</f>
        <v>45</v>
      </c>
      <c r="H5" s="7">
        <f ca="1">IFERROR(IF(DuesTracker[[#This Row],[Date Joined]]&lt;&gt;"",(DuesTracker[[#This Row],[Months member]]*MonthlyDues)-DuesTracker[[#This Row],[Total Paid]],""),"")</f>
        <v>0</v>
      </c>
    </row>
    <row r="6" spans="1:8" ht="30" customHeight="1" x14ac:dyDescent="0.2">
      <c r="A6" s="2"/>
      <c r="B6" s="9" t="s">
        <v>13</v>
      </c>
      <c r="C6" t="s">
        <v>14</v>
      </c>
      <c r="D6" s="17" t="s">
        <v>12</v>
      </c>
      <c r="E6" s="5">
        <f t="shared" ref="E6:E7" ca="1" si="0">TODAY()-90</f>
        <v>43062</v>
      </c>
      <c r="F6" s="6">
        <f ca="1">DATEDIF(DuesTracker[[#This Row],[Date Joined]],TODAY(),"m")+1</f>
        <v>3</v>
      </c>
      <c r="G6" s="7">
        <f>SUMIF(DuesDetails[Name],DuesTracker[[#This Row],[Name]],DuesDetails[Paid])</f>
        <v>30</v>
      </c>
      <c r="H6" s="7">
        <f ca="1">IFERROR(IF(DuesTracker[[#This Row],[Date Joined]]&lt;&gt;"",(DuesTracker[[#This Row],[Months member]]*MonthlyDues)-DuesTracker[[#This Row],[Total Paid]],""),"")</f>
        <v>15</v>
      </c>
    </row>
    <row r="7" spans="1:8" ht="30" customHeight="1" x14ac:dyDescent="0.2">
      <c r="A7" s="2"/>
      <c r="B7" s="9" t="s">
        <v>15</v>
      </c>
      <c r="C7" t="s">
        <v>16</v>
      </c>
      <c r="D7" s="17" t="s">
        <v>12</v>
      </c>
      <c r="E7" s="5">
        <f t="shared" ca="1" si="0"/>
        <v>43062</v>
      </c>
      <c r="F7" s="6">
        <f ca="1">DATEDIF(DuesTracker[[#This Row],[Date Joined]],TODAY(),"m")+1</f>
        <v>3</v>
      </c>
      <c r="G7" s="7">
        <f>SUMIF(DuesDetails[Name],DuesTracker[[#This Row],[Name]],DuesDetails[Paid])</f>
        <v>15</v>
      </c>
      <c r="H7" s="7">
        <f ca="1">IFERROR(IF(DuesTracker[[#This Row],[Date Joined]]&lt;&gt;"",(DuesTracker[[#This Row],[Months member]]*MonthlyDues)-DuesTracker[[#This Row],[Total Paid]],""),"")</f>
        <v>30</v>
      </c>
    </row>
    <row r="8" spans="1:8" ht="30" customHeight="1" x14ac:dyDescent="0.2">
      <c r="A8" s="2"/>
      <c r="B8" s="9" t="s">
        <v>17</v>
      </c>
      <c r="C8" t="s">
        <v>18</v>
      </c>
      <c r="D8" s="17" t="s">
        <v>12</v>
      </c>
      <c r="E8" s="5">
        <f ca="1">TODAY()-60</f>
        <v>43092</v>
      </c>
      <c r="F8" s="6">
        <f ca="1">DATEDIF(DuesTracker[[#This Row],[Date Joined]],TODAY(),"m")+1</f>
        <v>2</v>
      </c>
      <c r="G8" s="7">
        <f>SUMIF(DuesDetails[Name],DuesTracker[[#This Row],[Name]],DuesDetails[Paid])</f>
        <v>30</v>
      </c>
      <c r="H8" s="7">
        <f ca="1">IFERROR(IF(DuesTracker[[#This Row],[Date Joined]]&lt;&gt;"",(DuesTracker[[#This Row],[Months member]]*MonthlyDues)-DuesTracker[[#This Row],[Total Paid]],""),"")</f>
        <v>0</v>
      </c>
    </row>
    <row r="9" spans="1:8" ht="30" customHeight="1" x14ac:dyDescent="0.2">
      <c r="A9" s="2"/>
      <c r="B9" s="9" t="s">
        <v>19</v>
      </c>
      <c r="C9" t="s">
        <v>20</v>
      </c>
      <c r="D9" s="17" t="s">
        <v>12</v>
      </c>
      <c r="E9" s="5">
        <f ca="1">TODAY()-60</f>
        <v>43092</v>
      </c>
      <c r="F9" s="6">
        <f ca="1">DATEDIF(DuesTracker[[#This Row],[Date Joined]],TODAY(),"m")+1</f>
        <v>2</v>
      </c>
      <c r="G9" s="7">
        <f>SUMIF(DuesDetails[Name],DuesTracker[[#This Row],[Name]],DuesDetails[Paid])</f>
        <v>30</v>
      </c>
      <c r="H9" s="7">
        <f ca="1">IFERROR(IF(DuesTracker[[#This Row],[Date Joined]]&lt;&gt;"",(DuesTracker[[#This Row],[Months member]]*MonthlyDues)-DuesTracker[[#This Row],[Total Paid]],""),"")</f>
        <v>0</v>
      </c>
    </row>
    <row r="10" spans="1:8" ht="30" customHeight="1" x14ac:dyDescent="0.2">
      <c r="A10" s="2"/>
      <c r="B10" s="9" t="s">
        <v>21</v>
      </c>
      <c r="C10" t="s">
        <v>22</v>
      </c>
      <c r="D10" s="17" t="s">
        <v>12</v>
      </c>
      <c r="E10" s="5">
        <f ca="1">TODAY()-60</f>
        <v>43092</v>
      </c>
      <c r="F10" s="6">
        <f ca="1">DATEDIF(DuesTracker[[#This Row],[Date Joined]],TODAY(),"m")+1</f>
        <v>2</v>
      </c>
      <c r="G10" s="7">
        <f>SUMIF(DuesDetails[Name],DuesTracker[[#This Row],[Name]],DuesDetails[Paid])</f>
        <v>30</v>
      </c>
      <c r="H10" s="7">
        <f ca="1">IFERROR(IF(DuesTracker[[#This Row],[Date Joined]]&lt;&gt;"",(DuesTracker[[#This Row],[Months member]]*MonthlyDues)-DuesTracker[[#This Row],[Total Paid]],""),"")</f>
        <v>0</v>
      </c>
    </row>
    <row r="11" spans="1:8" ht="30" customHeight="1" x14ac:dyDescent="0.2">
      <c r="A11" s="2"/>
      <c r="B11" s="9" t="s">
        <v>23</v>
      </c>
      <c r="C11" t="s">
        <v>24</v>
      </c>
      <c r="D11" s="17" t="s">
        <v>12</v>
      </c>
      <c r="E11" s="5">
        <f ca="1">TODAY()-30</f>
        <v>43122</v>
      </c>
      <c r="F11" s="6">
        <f ca="1">DATEDIF(DuesTracker[[#This Row],[Date Joined]],TODAY(),"m")+1</f>
        <v>1</v>
      </c>
      <c r="G11" s="7">
        <f>SUMIF(DuesDetails[Name],DuesTracker[[#This Row],[Name]],DuesDetails[Paid])</f>
        <v>15</v>
      </c>
      <c r="H11" s="7">
        <f ca="1">IFERROR(IF(DuesTracker[[#This Row],[Date Joined]]&lt;&gt;"",(DuesTracker[[#This Row],[Months member]]*MonthlyDues)-DuesTracker[[#This Row],[Total Paid]],""),"")</f>
        <v>0</v>
      </c>
    </row>
    <row r="12" spans="1:8" ht="30" customHeight="1" x14ac:dyDescent="0.2">
      <c r="A12" s="2"/>
      <c r="B12" s="9" t="s">
        <v>25</v>
      </c>
      <c r="C12" t="s">
        <v>26</v>
      </c>
      <c r="D12" s="17" t="s">
        <v>12</v>
      </c>
      <c r="E12" s="5">
        <f ca="1">TODAY()-30</f>
        <v>43122</v>
      </c>
      <c r="F12" s="6">
        <f ca="1">DATEDIF(DuesTracker[[#This Row],[Date Joined]],TODAY(),"m")+1</f>
        <v>1</v>
      </c>
      <c r="G12" s="7">
        <f>SUMIF(DuesDetails[Name],DuesTracker[[#This Row],[Name]],DuesDetails[Paid])</f>
        <v>15</v>
      </c>
      <c r="H12" s="7">
        <f ca="1">IFERROR(IF(DuesTracker[[#This Row],[Date Joined]]&lt;&gt;"",(DuesTracker[[#This Row],[Months member]]*MonthlyDues)-DuesTracker[[#This Row],[Total Paid]],""),"")</f>
        <v>0</v>
      </c>
    </row>
  </sheetData>
  <mergeCells count="4">
    <mergeCell ref="B1:H1"/>
    <mergeCell ref="B2:H2"/>
    <mergeCell ref="C3:E3"/>
    <mergeCell ref="G3:H3"/>
  </mergeCells>
  <conditionalFormatting sqref="H5:H12">
    <cfRule type="expression" dxfId="9" priority="1">
      <formula>$H5&gt;0</formula>
    </cfRule>
  </conditionalFormatting>
  <dataValidations count="11">
    <dataValidation allowBlank="1" showInputMessage="1" showErrorMessage="1" prompt="Create a Club Dues Tracker in this workbook. Enter details in Dues Tracker table in this worksheet. Chart is in cell B2. Select cell G3 to navigate to Payment Details worksheet" sqref="A1" xr:uid="{00000000-0002-0000-0000-000000000000}"/>
    <dataValidation allowBlank="1" showInputMessage="1" showErrorMessage="1" prompt="Title of this worksheet is in this cell. Enter Total Due Each Month in cell C3 and club member details in table starting in cell B4" sqref="B1:H1" xr:uid="{00000000-0002-0000-0000-000001000000}"/>
    <dataValidation allowBlank="1" showInputMessage="1" showErrorMessage="1" prompt="Enter Total Due Each Month in cell at right" sqref="B3" xr:uid="{00000000-0002-0000-0000-000002000000}"/>
    <dataValidation allowBlank="1" showInputMessage="1" showErrorMessage="1" prompt="Enter Total Due Each Month in this cell" sqref="C3:E3" xr:uid="{00000000-0002-0000-0000-000003000000}"/>
    <dataValidation allowBlank="1" showInputMessage="1" showErrorMessage="1" prompt="Enter Name in this column under this heading. Use heading filters to find specific entries" sqref="B4" xr:uid="{00000000-0002-0000-0000-000004000000}"/>
    <dataValidation allowBlank="1" showInputMessage="1" showErrorMessage="1" prompt="Enter Email address in this column under this heading" sqref="C4" xr:uid="{00000000-0002-0000-0000-000005000000}"/>
    <dataValidation allowBlank="1" showInputMessage="1" showErrorMessage="1" prompt="Enter Phone number in this column under this heading" sqref="D4" xr:uid="{00000000-0002-0000-0000-000006000000}"/>
    <dataValidation allowBlank="1" showInputMessage="1" showErrorMessage="1" prompt="Enter Date Joined in this column under this heading" sqref="E4" xr:uid="{00000000-0002-0000-0000-000007000000}"/>
    <dataValidation allowBlank="1" showInputMessage="1" showErrorMessage="1" prompt="Total Paid is automatically calculated in this column under this heading" sqref="G4" xr:uid="{00000000-0002-0000-0000-000008000000}"/>
    <dataValidation allowBlank="1" showInputMessage="1" showErrorMessage="1" prompt="Total Due is automatically calculated in this column under this heading" sqref="H4" xr:uid="{00000000-0002-0000-0000-000009000000}"/>
    <dataValidation allowBlank="1" showInputMessage="1" showErrorMessage="1" prompt="Navigation link to Dues Payment Details. Select to enter individual payments in Dues Payment Details worksheet" sqref="G3:H3" xr:uid="{00000000-0002-0000-0000-00000A000000}"/>
  </dataValidations>
  <hyperlinks>
    <hyperlink ref="C5" r:id="rId1" xr:uid="{00000000-0004-0000-0000-000000000000}"/>
    <hyperlink ref="G3" location="'Dues Payment Details'!A1" tooltip="Select to navigate to Payment Details worksheet" display="To Payment Details" xr:uid="{00000000-0004-0000-0000-000001000000}"/>
  </hyperlinks>
  <printOptions horizontalCentered="1"/>
  <pageMargins left="0.7" right="0.7" top="0.75" bottom="0.75" header="0.3" footer="0.3"/>
  <pageSetup scale="63" fitToHeight="0" orientation="portrait" r:id="rId2"/>
  <headerFooter differentFirst="1">
    <oddFooter>&amp;C&amp;K03+000Page &amp;P of &amp;N</oddFooter>
  </headerFooter>
  <drawing r:id="rId3"/>
  <tableParts count="1">
    <tablePart r:id="rId4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E16"/>
  <sheetViews>
    <sheetView showGridLines="0" zoomScaleNormal="100" workbookViewId="0"/>
  </sheetViews>
  <sheetFormatPr defaultRowHeight="30" customHeight="1" x14ac:dyDescent="0.2"/>
  <cols>
    <col min="1" max="1" width="2.25" customWidth="1"/>
    <col min="2" max="2" width="29.75" customWidth="1"/>
    <col min="3" max="3" width="23" customWidth="1"/>
    <col min="4" max="4" width="13.625" customWidth="1"/>
    <col min="5" max="5" width="2.5" customWidth="1"/>
  </cols>
  <sheetData>
    <row r="1" spans="1:5" ht="48.75" customHeight="1" x14ac:dyDescent="0.2">
      <c r="A1" s="1"/>
      <c r="B1" s="24" t="s">
        <v>27</v>
      </c>
      <c r="C1" s="24"/>
      <c r="D1" s="24"/>
      <c r="E1" s="24"/>
    </row>
    <row r="2" spans="1:5" ht="30" customHeight="1" x14ac:dyDescent="0.2">
      <c r="A2" s="1"/>
      <c r="B2" s="13" t="s">
        <v>28</v>
      </c>
      <c r="C2" s="15"/>
      <c r="D2" s="3"/>
      <c r="E2" t="s">
        <v>29</v>
      </c>
    </row>
    <row r="3" spans="1:5" ht="30" customHeight="1" x14ac:dyDescent="0.2">
      <c r="A3" s="1"/>
      <c r="B3" s="11" t="s">
        <v>3</v>
      </c>
      <c r="C3" s="16" t="s">
        <v>30</v>
      </c>
      <c r="D3" s="12" t="s">
        <v>31</v>
      </c>
    </row>
    <row r="4" spans="1:5" ht="30" customHeight="1" x14ac:dyDescent="0.2">
      <c r="A4" s="1"/>
      <c r="B4" s="9" t="s">
        <v>10</v>
      </c>
      <c r="C4" s="5">
        <f ca="1">TODAY()-90</f>
        <v>43062</v>
      </c>
      <c r="D4" s="7">
        <v>15</v>
      </c>
    </row>
    <row r="5" spans="1:5" ht="30" customHeight="1" x14ac:dyDescent="0.2">
      <c r="A5" s="1"/>
      <c r="B5" s="9" t="s">
        <v>13</v>
      </c>
      <c r="C5" s="5">
        <f t="shared" ref="C5" ca="1" si="0">TODAY()-90</f>
        <v>43062</v>
      </c>
      <c r="D5" s="7">
        <v>30</v>
      </c>
    </row>
    <row r="6" spans="1:5" ht="30" customHeight="1" x14ac:dyDescent="0.2">
      <c r="A6" s="1"/>
      <c r="B6" s="9" t="s">
        <v>15</v>
      </c>
      <c r="C6" s="5">
        <f ca="1">TODAY()-60</f>
        <v>43092</v>
      </c>
      <c r="D6" s="7">
        <v>15</v>
      </c>
    </row>
    <row r="7" spans="1:5" ht="30" customHeight="1" x14ac:dyDescent="0.2">
      <c r="A7" s="1"/>
      <c r="B7" s="9" t="s">
        <v>10</v>
      </c>
      <c r="C7" s="5">
        <f t="shared" ref="C7:C10" ca="1" si="1">TODAY()-60</f>
        <v>43092</v>
      </c>
      <c r="D7" s="7">
        <v>15</v>
      </c>
    </row>
    <row r="8" spans="1:5" ht="30" customHeight="1" x14ac:dyDescent="0.2">
      <c r="A8" s="1"/>
      <c r="B8" s="9" t="s">
        <v>17</v>
      </c>
      <c r="C8" s="5">
        <f t="shared" ca="1" si="1"/>
        <v>43092</v>
      </c>
      <c r="D8" s="7">
        <v>15</v>
      </c>
    </row>
    <row r="9" spans="1:5" ht="30" customHeight="1" x14ac:dyDescent="0.2">
      <c r="A9" s="1"/>
      <c r="B9" s="9" t="s">
        <v>19</v>
      </c>
      <c r="C9" s="5">
        <f t="shared" ca="1" si="1"/>
        <v>43092</v>
      </c>
      <c r="D9" s="7">
        <v>15</v>
      </c>
    </row>
    <row r="10" spans="1:5" ht="30" customHeight="1" x14ac:dyDescent="0.2">
      <c r="A10" s="1"/>
      <c r="B10" s="9" t="s">
        <v>21</v>
      </c>
      <c r="C10" s="5">
        <f t="shared" ca="1" si="1"/>
        <v>43092</v>
      </c>
      <c r="D10" s="7">
        <v>15</v>
      </c>
    </row>
    <row r="11" spans="1:5" ht="30" customHeight="1" x14ac:dyDescent="0.2">
      <c r="A11" s="1"/>
      <c r="B11" s="9" t="s">
        <v>10</v>
      </c>
      <c r="C11" s="5">
        <f ca="1">TODAY()-30</f>
        <v>43122</v>
      </c>
      <c r="D11" s="7">
        <v>15</v>
      </c>
    </row>
    <row r="12" spans="1:5" ht="30" customHeight="1" x14ac:dyDescent="0.2">
      <c r="A12" s="1"/>
      <c r="B12" s="9" t="s">
        <v>17</v>
      </c>
      <c r="C12" s="5">
        <f t="shared" ref="C12:C16" ca="1" si="2">TODAY()-30</f>
        <v>43122</v>
      </c>
      <c r="D12" s="7">
        <v>15</v>
      </c>
    </row>
    <row r="13" spans="1:5" ht="30" customHeight="1" x14ac:dyDescent="0.2">
      <c r="A13" s="1"/>
      <c r="B13" s="9" t="s">
        <v>19</v>
      </c>
      <c r="C13" s="5">
        <f t="shared" ca="1" si="2"/>
        <v>43122</v>
      </c>
      <c r="D13" s="7">
        <v>15</v>
      </c>
    </row>
    <row r="14" spans="1:5" ht="30" customHeight="1" x14ac:dyDescent="0.2">
      <c r="A14" s="1"/>
      <c r="B14" s="9" t="s">
        <v>21</v>
      </c>
      <c r="C14" s="5">
        <f t="shared" ca="1" si="2"/>
        <v>43122</v>
      </c>
      <c r="D14" s="7">
        <v>15</v>
      </c>
    </row>
    <row r="15" spans="1:5" ht="30" customHeight="1" x14ac:dyDescent="0.2">
      <c r="A15" s="1"/>
      <c r="B15" s="9" t="s">
        <v>23</v>
      </c>
      <c r="C15" s="5">
        <f t="shared" ca="1" si="2"/>
        <v>43122</v>
      </c>
      <c r="D15" s="7">
        <v>15</v>
      </c>
    </row>
    <row r="16" spans="1:5" ht="30" customHeight="1" x14ac:dyDescent="0.2">
      <c r="A16" s="1"/>
      <c r="B16" s="9" t="s">
        <v>25</v>
      </c>
      <c r="C16" s="5">
        <f t="shared" ca="1" si="2"/>
        <v>43122</v>
      </c>
      <c r="D16" s="7">
        <v>15</v>
      </c>
    </row>
  </sheetData>
  <mergeCells count="1">
    <mergeCell ref="B1:E1"/>
  </mergeCells>
  <dataValidations count="6">
    <dataValidation allowBlank="1" showInputMessage="1" showErrorMessage="1" prompt="Enter Dues Payment Details in Dues Details table in this worksheet. Select cell B2 to navigate to Dues Tracker worksheet" sqref="A1" xr:uid="{00000000-0002-0000-0100-000000000000}"/>
    <dataValidation allowBlank="1" showInputMessage="1" showErrorMessage="1" prompt="Title of this worksheet is in this cell" sqref="B1:E1" xr:uid="{00000000-0002-0000-0100-000001000000}"/>
    <dataValidation allowBlank="1" showInputMessage="1" showErrorMessage="1" prompt="Enter Name in this column under this heading. Use heading filters to find specific entries" sqref="B3" xr:uid="{00000000-0002-0000-0100-000002000000}"/>
    <dataValidation allowBlank="1" showInputMessage="1" showErrorMessage="1" prompt="Enter Date in this column under this heading" sqref="C3" xr:uid="{00000000-0002-0000-0100-000003000000}"/>
    <dataValidation allowBlank="1" showInputMessage="1" showErrorMessage="1" prompt="Enter Paid amount in this column under this heading" sqref="D3" xr:uid="{00000000-0002-0000-0100-000004000000}"/>
    <dataValidation allowBlank="1" showInputMessage="1" showErrorMessage="1" prompt="Navigation link to Dues Tracker worksheet. Track member dues and total paid amounts in Dues Tracker worksheet" sqref="B2" xr:uid="{00000000-0002-0000-0100-000005000000}"/>
  </dataValidations>
  <hyperlinks>
    <hyperlink ref="B2" location="'Dues Tracker'!A1" tooltip="Select to navigate to Dues Tracker worksheet" display="To Dues Tracker" xr:uid="{00000000-0004-0000-0100-000000000000}"/>
  </hyperlink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Template>TM00000007</ap:Template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ap:HeadingPairs>
  <ap:TitlesOfParts>
    <vt:vector baseType="lpstr" size="5">
      <vt:lpstr>Dues Tracker</vt:lpstr>
      <vt:lpstr>Dues Payment Details</vt:lpstr>
      <vt:lpstr>MonthlyDues</vt:lpstr>
      <vt:lpstr>'Dues Payment Details'!Print_Titles</vt:lpstr>
      <vt:lpstr>'Dues Tracker'!Print_Titles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dcterms:created xsi:type="dcterms:W3CDTF">2018-02-13T05:50:03Z</dcterms:created>
  <dcterms:modified xsi:type="dcterms:W3CDTF">2018-02-21T05:30:47Z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2018-02-13T05:50:36.7444022Z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