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bookViews>
    <workbookView xWindow="-108" yWindow="-108" windowWidth="23256" windowHeight="12720" xr2:uid="{00000000-000D-0000-FFFF-FFFF00000000}"/>
  </bookViews>
  <sheets>
    <sheet name="Summary" sheetId="4" r:id="rId1"/>
    <sheet name="Direct" sheetId="1" r:id="rId2"/>
    <sheet name="Indirect" sheetId="5" r:id="rId3"/>
    <sheet name="General and administrative" sheetId="6" r:id="rId4"/>
  </sheets>
  <definedNames>
    <definedName name="Product_A_Name">Summary!$C$4</definedName>
    <definedName name="Product_B_Name">Summary!$D$4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6"/>
  <c r="C3" i="6"/>
  <c r="D3" i="5"/>
  <c r="C3" i="5"/>
  <c r="D3" i="1"/>
  <c r="D9" i="4"/>
  <c r="C9" i="4"/>
  <c r="D8" i="4"/>
  <c r="D7" i="4"/>
  <c r="C8" i="4"/>
  <c r="C7" i="4"/>
  <c r="D10" i="4" l="1"/>
  <c r="D12" i="4" s="1"/>
  <c r="C10" i="4"/>
  <c r="C12" i="4" s="1"/>
</calcChain>
</file>

<file path=xl/sharedStrings.xml><?xml version="1.0" encoding="utf-8"?>
<sst xmlns="http://schemas.openxmlformats.org/spreadsheetml/2006/main" count="41" uniqueCount="25">
  <si>
    <t>Manufacturing</t>
  </si>
  <si>
    <t>Glue</t>
  </si>
  <si>
    <t xml:space="preserve"> </t>
  </si>
  <si>
    <t>Product A</t>
  </si>
  <si>
    <t>Product B</t>
  </si>
  <si>
    <t>Shipping</t>
  </si>
  <si>
    <t>Licensing</t>
  </si>
  <si>
    <t>Sales</t>
  </si>
  <si>
    <t>Summary</t>
  </si>
  <si>
    <t>Attorneys' Fees</t>
  </si>
  <si>
    <t>Liability Insurance</t>
  </si>
  <si>
    <t>Direct costs</t>
  </si>
  <si>
    <t>Indirect costs</t>
  </si>
  <si>
    <t>General and administrative costs</t>
  </si>
  <si>
    <t>Product cost per unit</t>
  </si>
  <si>
    <t>Units produced per week</t>
  </si>
  <si>
    <t>Total production costs per week</t>
  </si>
  <si>
    <t>Metal parts</t>
  </si>
  <si>
    <t>Custom plastics</t>
  </si>
  <si>
    <t>Economy car</t>
  </si>
  <si>
    <t>Sports car</t>
  </si>
  <si>
    <t>Accounts receivables</t>
  </si>
  <si>
    <t>Accounts payables</t>
  </si>
  <si>
    <t>Activity-based cost tracker</t>
  </si>
  <si>
    <t>Express Shippers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</si>
</sst>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Constantia"/>
      <family val="2"/>
      <scheme val="major"/>
    </font>
    <font>
      <sz val="18"/>
      <color theme="5"/>
      <name val="Constantia"/>
      <family val="2"/>
      <scheme val="major"/>
    </font>
    <font>
      <sz val="20"/>
      <color theme="3"/>
      <name val="Constantia"/>
      <family val="2"/>
      <scheme val="major"/>
    </font>
    <font>
      <sz val="11"/>
      <color theme="3" tint="-0.499984740745262"/>
      <name val="Constantia"/>
      <family val="2"/>
      <scheme val="major"/>
    </font>
    <font>
      <sz val="11"/>
      <name val="Constantia"/>
      <family val="2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1"/>
      <name val="Constantia"/>
      <family val="1"/>
      <scheme val="major"/>
    </font>
    <font>
      <sz val="11"/>
      <name val="Constantia"/>
      <family val="1"/>
      <scheme val="major"/>
    </font>
    <font>
      <sz val="18"/>
      <color theme="5"/>
      <name val="Constantia"/>
      <family val="1"/>
      <scheme val="major"/>
    </font>
    <font>
      <sz val="28"/>
      <color theme="0"/>
      <name val="Constantia"/>
      <family val="1"/>
    </font>
    <font>
      <sz val="28"/>
      <color theme="3" tint="0.79998168889431442"/>
      <name val="Constantia"/>
      <family val="1"/>
    </font>
    <font>
      <sz val="28"/>
      <color theme="0"/>
      <name val="Franklin Gothic Book"/>
      <family val="2"/>
      <scheme val="minor"/>
    </font>
    <font>
      <sz val="28"/>
      <color theme="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 style="thin">
        <color theme="6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6" tint="0.59996337778862885"/>
      </top>
      <bottom/>
      <diagonal/>
    </border>
    <border>
      <left style="thin">
        <color theme="5" tint="0.59996337778862885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2" fillId="2" borderId="0" xfId="0" applyFont="1" applyFill="1" applyAlignment="1">
      <alignment horizontal="left" indent="1"/>
    </xf>
    <xf numFmtId="0" fontId="13" fillId="2" borderId="0" xfId="0" applyFont="1" applyFill="1" applyAlignment="1">
      <alignment horizontal="left" vertical="top" indent="1"/>
    </xf>
    <xf numFmtId="164" fontId="0" fillId="0" borderId="2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2" fillId="2" borderId="0" xfId="0" applyFont="1" applyFill="1" applyAlignment="1">
      <alignment horizontal="left" vertical="top" inden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top" indent="1"/>
    </xf>
    <xf numFmtId="0" fontId="14" fillId="2" borderId="0" xfId="0" applyFont="1" applyFill="1" applyAlignment="1">
      <alignment horizontal="left" vertical="top" inden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top" indent="1"/>
    </xf>
    <xf numFmtId="0" fontId="0" fillId="0" borderId="4" xfId="0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numFmt numFmtId="164" formatCode="&quot;$&quot;#,##0.00"/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6" tint="0.59996337778862885"/>
        </top>
        <bottom/>
        <vertical/>
        <horizontal/>
      </border>
    </dxf>
    <dxf>
      <border outline="0"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</border>
    </dxf>
    <dxf>
      <font>
        <b/>
        <i val="0"/>
      </font>
    </dxf>
    <dxf>
      <fill>
        <patternFill>
          <bgColor theme="0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4" xr9:uid="{00000000-0011-0000-FFFF-FFFF00000000}">
      <tableStyleElement type="wholeTable" dxfId="20"/>
      <tableStyleElement type="headerRow" dxfId="19"/>
      <tableStyleElement type="second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2"/>
                </a:solidFill>
              </a:rPr>
              <a:t>Product cost per unit</a:t>
            </a:r>
          </a:p>
        </c:rich>
      </c:tx>
      <c:layout>
        <c:manualLayout>
          <c:xMode val="edge"/>
          <c:yMode val="edge"/>
          <c:x val="0.33535794692330123"/>
          <c:y val="4.2105263157894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39910566734716"/>
          <c:y val="0.1456249635462234"/>
          <c:w val="0.42173337221736173"/>
          <c:h val="0.790750072907553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85-497E-A41F-C6218F9ED5F0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885-497E-A41F-C6218F9ED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Summary!$C$4:$D$4</c:f>
              <c:strCache>
                <c:ptCount val="2"/>
                <c:pt idx="0">
                  <c:v>Economy car</c:v>
                </c:pt>
                <c:pt idx="1">
                  <c:v>Sports car</c:v>
                </c:pt>
              </c:strCache>
            </c:strRef>
          </c:cat>
          <c:val>
            <c:numRef>
              <c:f>Summary!$C$10:$D$10</c:f>
              <c:numCache>
                <c:formatCode>"$"#,##0.00</c:formatCode>
                <c:ptCount val="2"/>
                <c:pt idx="0">
                  <c:v>32000</c:v>
                </c:pt>
                <c:pt idx="1">
                  <c:v>38400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5-497E-A41F-C6218F9ED5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40103042675226"/>
          <c:y val="0.79167039646359993"/>
          <c:w val="0.15376455720812676"/>
          <c:h val="0.12873877607404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13</xdr:row>
      <xdr:rowOff>0</xdr:rowOff>
    </xdr:from>
    <xdr:to>
      <xdr:col>3</xdr:col>
      <xdr:colOff>1609724</xdr:colOff>
      <xdr:row>22</xdr:row>
      <xdr:rowOff>190500</xdr:rowOff>
    </xdr:to>
    <xdr:graphicFrame macro="">
      <xdr:nvGraphicFramePr>
        <xdr:cNvPr id="6" name="Chart 1" descr="Product Cost per Uni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1C555D-1112-224E-BD2C-4EFB37555DB4}" name="Table2" displayName="Table2" ref="B6:D12" totalsRowShown="0" tableBorderDxfId="16">
  <autoFilter ref="B6:D12" xr:uid="{AD1C555D-1112-224E-BD2C-4EFB37555DB4}"/>
  <tableColumns count="3">
    <tableColumn id="1" xr3:uid="{128CFC48-6B46-0C4D-B981-994A87F945F9}" name=" " dataDxfId="15"/>
    <tableColumn id="2" xr3:uid="{ADE6711C-D5CD-0547-B8B5-C09E86431CFC}" name="Product A"/>
    <tableColumn id="3" xr3:uid="{30A268A2-FEA9-0443-B761-FB0D00476F9F}" name="Product B"/>
  </tableColumns>
  <tableStyleInfo name="Business Table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DirectCosts" displayName="Table_DirectCosts" ref="B5:D9" totalsRowShown="0" headerRowDxfId="14" dataDxfId="13">
  <tableColumns count="3">
    <tableColumn id="1" xr3:uid="{00000000-0010-0000-0000-000001000000}" name=" " dataDxfId="12"/>
    <tableColumn id="2" xr3:uid="{00000000-0010-0000-0000-000002000000}" name="Product A" dataDxfId="11"/>
    <tableColumn id="3" xr3:uid="{00000000-0010-0000-0000-000003000000}" name="Product B" dataDxfId="10"/>
  </tableColumns>
  <tableStyleInfo name="Business Table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_IndirectCosts" displayName="Table_IndirectCosts" ref="B5:D9" totalsRowShown="0" headerRowDxfId="9" dataDxfId="8">
  <tableColumns count="3">
    <tableColumn id="1" xr3:uid="{00000000-0010-0000-0100-000001000000}" name=" " dataDxfId="7"/>
    <tableColumn id="2" xr3:uid="{00000000-0010-0000-0100-000002000000}" name="Product A" dataDxfId="6"/>
    <tableColumn id="3" xr3:uid="{00000000-0010-0000-0100-000003000000}" name="Product B" dataDxfId="5"/>
  </tableColumns>
  <tableStyleInfo name="Business Table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_GeneralAndAdminCosts" displayName="Table_GeneralAndAdminCosts" ref="B5:D8" totalsRowShown="0" headerRowDxfId="4" dataDxfId="3">
  <tableColumns count="3">
    <tableColumn id="1" xr3:uid="{00000000-0010-0000-0200-000001000000}" name=" " dataDxfId="2"/>
    <tableColumn id="2" xr3:uid="{00000000-0010-0000-0200-000002000000}" name="Product A" dataDxfId="1"/>
    <tableColumn id="3" xr3:uid="{00000000-0010-0000-0200-000003000000}" name="Product B" dataDxfId="0"/>
  </tableColumns>
  <tableStyleInfo name="Business Table" showFirstColumn="1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B1:E12"/>
  <sheetViews>
    <sheetView showGridLines="0" tabSelected="1" zoomScaleNormal="100" workbookViewId="0"/>
  </sheetViews>
  <sheetFormatPr defaultColWidth="9" defaultRowHeight="30" customHeight="1" x14ac:dyDescent="0.35"/>
  <cols>
    <col min="1" max="1" width="2.81640625" style="1" customWidth="1"/>
    <col min="2" max="2" width="37.453125" style="1" customWidth="1"/>
    <col min="3" max="4" width="18.81640625" style="1" customWidth="1"/>
    <col min="5" max="5" width="2.81640625" style="1" customWidth="1"/>
    <col min="6" max="16384" width="9" style="1"/>
  </cols>
  <sheetData>
    <row r="1" spans="2:5" customFormat="1" ht="100.05" customHeight="1" x14ac:dyDescent="0.7">
      <c r="B1" s="19" t="s">
        <v>23</v>
      </c>
      <c r="C1" s="15"/>
      <c r="D1" s="15"/>
      <c r="E1" t="s">
        <v>2</v>
      </c>
    </row>
    <row r="2" spans="2:5" s="17" customFormat="1" ht="49.95" customHeight="1" x14ac:dyDescent="0.35">
      <c r="B2" s="20" t="s">
        <v>24</v>
      </c>
      <c r="C2" s="18"/>
      <c r="D2" s="18"/>
    </row>
    <row r="3" spans="2:5" s="3" customFormat="1" ht="30" customHeight="1" x14ac:dyDescent="0.3">
      <c r="C3" s="8"/>
      <c r="D3" s="8"/>
    </row>
    <row r="4" spans="2:5" s="3" customFormat="1" ht="19.5" customHeight="1" x14ac:dyDescent="0.45">
      <c r="B4" s="6" t="s">
        <v>8</v>
      </c>
      <c r="C4" s="9" t="s">
        <v>19</v>
      </c>
      <c r="D4" s="9" t="s">
        <v>20</v>
      </c>
    </row>
    <row r="5" spans="2:5" s="3" customFormat="1" ht="9" customHeight="1" x14ac:dyDescent="0.5">
      <c r="B5" s="7"/>
    </row>
    <row r="6" spans="2:5" ht="30" customHeight="1" x14ac:dyDescent="0.35">
      <c r="B6" s="27" t="s">
        <v>2</v>
      </c>
      <c r="C6" s="35" t="s">
        <v>3</v>
      </c>
      <c r="D6" s="35" t="s">
        <v>4</v>
      </c>
    </row>
    <row r="7" spans="2:5" ht="30" customHeight="1" x14ac:dyDescent="0.35">
      <c r="B7" s="32" t="s">
        <v>11</v>
      </c>
      <c r="C7" s="21">
        <f>SUM(Table_DirectCosts[Product A])</f>
        <v>20000</v>
      </c>
      <c r="D7" s="21">
        <f>SUM(Table_DirectCosts[Product B])</f>
        <v>25000</v>
      </c>
    </row>
    <row r="8" spans="2:5" ht="30" customHeight="1" x14ac:dyDescent="0.35">
      <c r="B8" s="33" t="s">
        <v>12</v>
      </c>
      <c r="C8" s="22">
        <f>SUM(Table_IndirectCosts[Product A])</f>
        <v>7000</v>
      </c>
      <c r="D8" s="22">
        <f>SUM(Table_IndirectCosts[Product B])</f>
        <v>7400</v>
      </c>
    </row>
    <row r="9" spans="2:5" ht="30" customHeight="1" x14ac:dyDescent="0.35">
      <c r="B9" s="33" t="s">
        <v>13</v>
      </c>
      <c r="C9" s="22">
        <f>SUM(Table_GeneralAndAdminCosts[Product A])</f>
        <v>5000</v>
      </c>
      <c r="D9" s="22">
        <f>SUM(Table_GeneralAndAdminCosts[Product B])</f>
        <v>6000</v>
      </c>
    </row>
    <row r="10" spans="2:5" ht="30" customHeight="1" x14ac:dyDescent="0.35">
      <c r="B10" s="34" t="s">
        <v>14</v>
      </c>
      <c r="C10" s="23">
        <f>SUM(C7:C9)</f>
        <v>32000</v>
      </c>
      <c r="D10" s="23">
        <f>SUM(D7:D9)</f>
        <v>38400</v>
      </c>
    </row>
    <row r="11" spans="2:5" ht="30" customHeight="1" x14ac:dyDescent="0.35">
      <c r="B11" s="33" t="s">
        <v>15</v>
      </c>
      <c r="C11" s="24">
        <v>10</v>
      </c>
      <c r="D11" s="24">
        <v>12</v>
      </c>
    </row>
    <row r="12" spans="2:5" ht="30" customHeight="1" x14ac:dyDescent="0.35">
      <c r="B12" s="34" t="s">
        <v>16</v>
      </c>
      <c r="C12" s="23">
        <f>C10*C11</f>
        <v>320000</v>
      </c>
      <c r="D12" s="23">
        <f>D10*D11</f>
        <v>460800</v>
      </c>
    </row>
  </sheetData>
  <dataValidations count="6">
    <dataValidation allowBlank="1" showInputMessage="1" showErrorMessage="1" promptTitle="Activity-Based Cost Tracker" prompt="Enter Direct, Indirect, General and Administrative costs in the next three tabs. Product Cost per Unit will be automatically calculated._x000a__x000a_Enter number of units to cells C11 and D11 to calculate Total Production Costs per Week._x000a_" sqref="A1" xr:uid="{00000000-0002-0000-0000-000000000000}"/>
    <dataValidation allowBlank="1" showInputMessage="1" showErrorMessage="1" prompt="Enter Product A in this cell" sqref="C4" xr:uid="{00000000-0002-0000-0000-000003000000}"/>
    <dataValidation allowBlank="1" showInputMessage="1" showErrorMessage="1" prompt="Enter Product B in this cell" sqref="D4" xr:uid="{00000000-0002-0000-0000-000004000000}"/>
    <dataValidation allowBlank="1" showInputMessage="1" showErrorMessage="1" prompt="Direct Costs, Indirect Costs, General and Administrative Costs are automatically summarized from the three other tabs._x000a__x000a_Enter Units Produced per Week to calculate Total Production Costs per Week." sqref="B4" xr:uid="{00000000-0002-0000-0000-000005000000}"/>
    <dataValidation allowBlank="1" showInputMessage="1" showErrorMessage="1" prompt="Enter Units Produced per Week for Product A" sqref="C11" xr:uid="{00000000-0002-0000-0000-000006000000}"/>
    <dataValidation allowBlank="1" showInputMessage="1" showErrorMessage="1" prompt="Enter Units Produced per Week for Product B" sqref="D11" xr:uid="{00000000-0002-0000-0000-000007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B1:E9"/>
  <sheetViews>
    <sheetView showGridLines="0" zoomScaleNormal="100" workbookViewId="0"/>
  </sheetViews>
  <sheetFormatPr defaultColWidth="9" defaultRowHeight="30" customHeight="1" x14ac:dyDescent="0.35"/>
  <cols>
    <col min="1" max="1" width="2.81640625" style="1" customWidth="1"/>
    <col min="2" max="2" width="37.453125" style="1" customWidth="1"/>
    <col min="3" max="4" width="18.81640625" style="1" customWidth="1"/>
    <col min="5" max="5" width="2.81640625" style="1" customWidth="1"/>
    <col min="6" max="16384" width="9" style="1"/>
  </cols>
  <sheetData>
    <row r="1" spans="2:5" ht="100.05" customHeight="1" x14ac:dyDescent="0.35">
      <c r="B1" s="16"/>
      <c r="C1" s="16"/>
      <c r="D1" s="16"/>
      <c r="E1" s="1" t="s">
        <v>2</v>
      </c>
    </row>
    <row r="2" spans="2:5" ht="49.95" customHeight="1" x14ac:dyDescent="0.35">
      <c r="B2" s="26" t="s">
        <v>11</v>
      </c>
      <c r="C2" s="16"/>
      <c r="D2" s="16"/>
    </row>
    <row r="3" spans="2:5" s="11" customFormat="1" ht="30" customHeight="1" x14ac:dyDescent="0.3">
      <c r="B3" s="12"/>
      <c r="C3" s="13" t="str">
        <f>Product_A_Name</f>
        <v>Economy car</v>
      </c>
      <c r="D3" s="13" t="str">
        <f>Product_B_Name</f>
        <v>Sports car</v>
      </c>
    </row>
    <row r="4" spans="2:5" ht="9" customHeight="1" x14ac:dyDescent="0.35">
      <c r="C4" s="5"/>
      <c r="D4" s="5"/>
    </row>
    <row r="5" spans="2:5" ht="30" customHeight="1" x14ac:dyDescent="0.35">
      <c r="B5" s="4" t="s">
        <v>2</v>
      </c>
      <c r="C5" s="10" t="s">
        <v>3</v>
      </c>
      <c r="D5" s="10" t="s">
        <v>4</v>
      </c>
    </row>
    <row r="6" spans="2:5" ht="30" customHeight="1" x14ac:dyDescent="0.35">
      <c r="B6" s="2" t="s">
        <v>17</v>
      </c>
      <c r="C6" s="25">
        <v>6000</v>
      </c>
      <c r="D6" s="25">
        <v>8000</v>
      </c>
    </row>
    <row r="7" spans="2:5" ht="30" customHeight="1" x14ac:dyDescent="0.35">
      <c r="B7" s="2" t="s">
        <v>18</v>
      </c>
      <c r="C7" s="25">
        <v>3500</v>
      </c>
      <c r="D7" s="25">
        <v>5500</v>
      </c>
    </row>
    <row r="8" spans="2:5" ht="30" customHeight="1" x14ac:dyDescent="0.35">
      <c r="B8" s="2" t="s">
        <v>0</v>
      </c>
      <c r="C8" s="25">
        <v>8000</v>
      </c>
      <c r="D8" s="25">
        <v>9000</v>
      </c>
    </row>
    <row r="9" spans="2:5" ht="30" customHeight="1" x14ac:dyDescent="0.35">
      <c r="B9" s="2" t="s">
        <v>1</v>
      </c>
      <c r="C9" s="25">
        <v>2500</v>
      </c>
      <c r="D9" s="25">
        <v>2500</v>
      </c>
    </row>
  </sheetData>
  <conditionalFormatting sqref="C6:C9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{F86A3096-9077-4F22-B411-EBA6C40B61E2}</x14:id>
        </ext>
      </extLst>
    </cfRule>
  </conditionalFormatting>
  <conditionalFormatting sqref="D6:D9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{1C0F6AE8-DF2D-4665-B0D8-F7712A195C87}</x14:id>
        </ext>
      </extLst>
    </cfRule>
  </conditionalFormatting>
  <dataValidations count="2">
    <dataValidation allowBlank="1" showInputMessage="1" showErrorMessage="1" prompt="Enter Direct Costs in this tab. Edit the specific items in the table and enter costs for Product A and Product B." sqref="A1:A2" xr:uid="{00000000-0002-0000-0100-000000000000}"/>
    <dataValidation allowBlank="1" showInputMessage="1" showErrorMessage="1" prompt="Product name is automatically updated from Summary tab" sqref="C3:D3" xr:uid="{00000000-0002-0000-0100-000001000000}"/>
  </dataValidations>
  <printOptions horizontalCentered="1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6A3096-9077-4F22-B411-EBA6C40B61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C6:C9</xm:sqref>
        </x14:conditionalFormatting>
        <x14:conditionalFormatting xmlns:xm="http://schemas.microsoft.com/office/excel/2006/main">
          <x14:cfRule type="dataBar" id="{1C0F6AE8-DF2D-4665-B0D8-F7712A195C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E9"/>
  <sheetViews>
    <sheetView showGridLines="0" zoomScaleNormal="100" workbookViewId="0"/>
  </sheetViews>
  <sheetFormatPr defaultColWidth="9" defaultRowHeight="30" customHeight="1" x14ac:dyDescent="0.35"/>
  <cols>
    <col min="1" max="1" width="2.81640625" style="1" customWidth="1"/>
    <col min="2" max="2" width="37.453125" style="1" customWidth="1"/>
    <col min="3" max="4" width="18.81640625" style="1" customWidth="1"/>
    <col min="5" max="5" width="2.81640625" style="1" customWidth="1"/>
    <col min="6" max="16384" width="9" style="1"/>
  </cols>
  <sheetData>
    <row r="1" spans="1:5" ht="100.05" customHeight="1" x14ac:dyDescent="0.35">
      <c r="A1" s="30"/>
      <c r="B1" s="28"/>
      <c r="C1" s="28"/>
      <c r="D1" s="28"/>
    </row>
    <row r="2" spans="1:5" s="30" customFormat="1" ht="49.95" customHeight="1" x14ac:dyDescent="0.35">
      <c r="B2" s="26" t="s">
        <v>12</v>
      </c>
      <c r="C2" s="29"/>
      <c r="D2" s="29"/>
      <c r="E2" s="30" t="s">
        <v>2</v>
      </c>
    </row>
    <row r="3" spans="1:5" s="11" customFormat="1" ht="30" customHeight="1" x14ac:dyDescent="0.45">
      <c r="B3" s="14"/>
      <c r="C3" s="13" t="str">
        <f>Product_A_Name</f>
        <v>Economy car</v>
      </c>
      <c r="D3" s="13" t="str">
        <f>Product_B_Name</f>
        <v>Sports car</v>
      </c>
    </row>
    <row r="4" spans="1:5" ht="9" customHeight="1" x14ac:dyDescent="0.35">
      <c r="C4" s="5"/>
      <c r="D4" s="5"/>
    </row>
    <row r="5" spans="1:5" ht="30" customHeight="1" x14ac:dyDescent="0.35">
      <c r="B5" s="4" t="s">
        <v>2</v>
      </c>
      <c r="C5" s="10" t="s">
        <v>3</v>
      </c>
      <c r="D5" s="10" t="s">
        <v>4</v>
      </c>
    </row>
    <row r="6" spans="1:5" ht="30" customHeight="1" x14ac:dyDescent="0.35">
      <c r="B6" s="2" t="s">
        <v>5</v>
      </c>
      <c r="C6" s="25">
        <v>3000</v>
      </c>
      <c r="D6" s="25">
        <v>3000</v>
      </c>
    </row>
    <row r="7" spans="1:5" ht="30" customHeight="1" x14ac:dyDescent="0.35">
      <c r="B7" s="2" t="s">
        <v>9</v>
      </c>
      <c r="C7" s="25">
        <v>2500</v>
      </c>
      <c r="D7" s="25">
        <v>2400</v>
      </c>
    </row>
    <row r="8" spans="1:5" ht="30" customHeight="1" x14ac:dyDescent="0.35">
      <c r="B8" s="2" t="s">
        <v>10</v>
      </c>
      <c r="C8" s="25">
        <v>500</v>
      </c>
      <c r="D8" s="25">
        <v>1000</v>
      </c>
    </row>
    <row r="9" spans="1:5" ht="30" customHeight="1" x14ac:dyDescent="0.35">
      <c r="B9" s="2" t="s">
        <v>6</v>
      </c>
      <c r="C9" s="25">
        <v>1000</v>
      </c>
      <c r="D9" s="25">
        <v>1000</v>
      </c>
    </row>
  </sheetData>
  <conditionalFormatting sqref="C6:C9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{32150250-D49E-43E7-B85B-2403CDEB3D8B}</x14:id>
        </ext>
      </extLst>
    </cfRule>
  </conditionalFormatting>
  <conditionalFormatting sqref="D6:D9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{AF2D0F8D-3EA0-43A3-99CC-5F1487797534}</x14:id>
        </ext>
      </extLst>
    </cfRule>
  </conditionalFormatting>
  <dataValidations count="2">
    <dataValidation allowBlank="1" showInputMessage="1" showErrorMessage="1" prompt="Product name is automatically updated from Summary tab" sqref="C3:D3" xr:uid="{00000000-0002-0000-0200-000000000000}"/>
    <dataValidation allowBlank="1" showInputMessage="1" showErrorMessage="1" prompt="Enter Indirect Costs in this tab. Edit the specific items in the table and enter costs for Product A and Product B." sqref="A1" xr:uid="{00000000-0002-0000-0200-000001000000}"/>
  </dataValidations>
  <printOptions horizontalCentered="1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150250-D49E-43E7-B85B-2403CDEB3D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C6:C9</xm:sqref>
        </x14:conditionalFormatting>
        <x14:conditionalFormatting xmlns:xm="http://schemas.microsoft.com/office/excel/2006/main">
          <x14:cfRule type="dataBar" id="{AF2D0F8D-3EA0-43A3-99CC-5F14877975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E8"/>
  <sheetViews>
    <sheetView showGridLines="0" zoomScaleNormal="100" workbookViewId="0"/>
  </sheetViews>
  <sheetFormatPr defaultColWidth="9" defaultRowHeight="30" customHeight="1" x14ac:dyDescent="0.35"/>
  <cols>
    <col min="1" max="1" width="2.81640625" style="1" customWidth="1"/>
    <col min="2" max="2" width="37.453125" style="1" customWidth="1"/>
    <col min="3" max="4" width="18.81640625" style="1" customWidth="1"/>
    <col min="5" max="5" width="2.81640625" style="1" customWidth="1"/>
    <col min="6" max="16384" width="9" style="1"/>
  </cols>
  <sheetData>
    <row r="1" spans="1:5" ht="100.05" customHeight="1" x14ac:dyDescent="0.35">
      <c r="A1" s="31"/>
      <c r="B1" s="27"/>
      <c r="C1" s="27"/>
      <c r="D1" s="27"/>
    </row>
    <row r="2" spans="1:5" s="31" customFormat="1" ht="49.95" customHeight="1" x14ac:dyDescent="0.35">
      <c r="B2" s="26" t="s">
        <v>13</v>
      </c>
      <c r="C2" s="29"/>
      <c r="D2" s="29"/>
      <c r="E2" s="31" t="s">
        <v>2</v>
      </c>
    </row>
    <row r="3" spans="1:5" s="11" customFormat="1" ht="30" customHeight="1" x14ac:dyDescent="0.45">
      <c r="B3" s="14"/>
      <c r="C3" s="13" t="str">
        <f>Product_A_Name</f>
        <v>Economy car</v>
      </c>
      <c r="D3" s="13" t="str">
        <f>Product_B_Name</f>
        <v>Sports car</v>
      </c>
    </row>
    <row r="4" spans="1:5" ht="9" customHeight="1" x14ac:dyDescent="0.35">
      <c r="C4" s="5"/>
      <c r="D4" s="5"/>
    </row>
    <row r="5" spans="1:5" ht="30" customHeight="1" x14ac:dyDescent="0.35">
      <c r="B5" s="4" t="s">
        <v>2</v>
      </c>
      <c r="C5" s="10" t="s">
        <v>3</v>
      </c>
      <c r="D5" s="10" t="s">
        <v>4</v>
      </c>
    </row>
    <row r="6" spans="1:5" ht="30" customHeight="1" x14ac:dyDescent="0.35">
      <c r="B6" s="2" t="s">
        <v>21</v>
      </c>
      <c r="C6" s="25">
        <v>1500</v>
      </c>
      <c r="D6" s="25">
        <v>1500</v>
      </c>
    </row>
    <row r="7" spans="1:5" ht="30" customHeight="1" x14ac:dyDescent="0.35">
      <c r="B7" s="2" t="s">
        <v>22</v>
      </c>
      <c r="C7" s="25">
        <v>1500</v>
      </c>
      <c r="D7" s="25">
        <v>1500</v>
      </c>
    </row>
    <row r="8" spans="1:5" ht="30" customHeight="1" x14ac:dyDescent="0.35">
      <c r="B8" s="2" t="s">
        <v>7</v>
      </c>
      <c r="C8" s="25">
        <v>2000</v>
      </c>
      <c r="D8" s="25">
        <v>3000</v>
      </c>
    </row>
  </sheetData>
  <conditionalFormatting sqref="C6:C8">
    <cfRule type="dataBar" priority="3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{C1D0A63A-3261-49C9-9049-C4FF15942392}</x14:id>
        </ext>
      </extLst>
    </cfRule>
  </conditionalFormatting>
  <conditionalFormatting sqref="D6:D8">
    <cfRule type="dataBar" priority="4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{541F17D3-DA2D-4F03-9DF2-6993255B6C25}</x14:id>
        </ext>
      </extLst>
    </cfRule>
  </conditionalFormatting>
  <dataValidations count="2">
    <dataValidation allowBlank="1" showInputMessage="1" showErrorMessage="1" prompt="Product name is automatically updated from Summary tab" sqref="C3:D3" xr:uid="{00000000-0002-0000-0300-000000000000}"/>
    <dataValidation allowBlank="1" showInputMessage="1" showErrorMessage="1" prompt="Enter General and Administrative Costs in this tab. Edit the specific items in the table and enter costs for Product A and Product B." sqref="A1" xr:uid="{00000000-0002-0000-0300-000001000000}"/>
  </dataValidations>
  <printOptions horizontalCentered="1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D0A63A-3261-49C9-9049-C4FF159423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C6:C8</xm:sqref>
        </x14:conditionalFormatting>
        <x14:conditionalFormatting xmlns:xm="http://schemas.microsoft.com/office/excel/2006/main">
          <x14:cfRule type="dataBar" id="{541F17D3-DA2D-4F03-9DF2-6993255B6C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D6:D8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D467E8E-A52C-450D-8B62-3341E93E9FBD}"/>
</file>

<file path=customXml/itemProps22.xml><?xml version="1.0" encoding="utf-8"?>
<ds:datastoreItem xmlns:ds="http://schemas.openxmlformats.org/officeDocument/2006/customXml" ds:itemID="{C93ECD23-57D9-4810-B6A7-909D05CC6DF0}"/>
</file>

<file path=customXml/itemProps31.xml><?xml version="1.0" encoding="utf-8"?>
<ds:datastoreItem xmlns:ds="http://schemas.openxmlformats.org/officeDocument/2006/customXml" ds:itemID="{97AB5D3B-9EB8-4AAD-81BF-7EFA6D449893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TM34348773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ap:HeadingPairs>
  <ap:TitlesOfParts>
    <vt:vector baseType="lpstr" size="6">
      <vt:lpstr>Summary</vt:lpstr>
      <vt:lpstr>Direct</vt:lpstr>
      <vt:lpstr>Indirect</vt:lpstr>
      <vt:lpstr>General and administrative</vt:lpstr>
      <vt:lpstr>Product_A_Name</vt:lpstr>
      <vt:lpstr>Product_B_Name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2022-11-21T05:47:18Z</dcterms:created>
  <dcterms:modified xsi:type="dcterms:W3CDTF">2023-01-02T00:02:39Z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