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ivy\"/>
    </mc:Choice>
  </mc:AlternateContent>
  <xr:revisionPtr revIDLastSave="0" documentId="13_ncr:1_{8CC88D59-54EB-4D7A-BF3D-047CE28A139E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Payoff Calculator" sheetId="1" r:id="rId1"/>
  </sheets>
  <definedNames>
    <definedName name="_xlnm.Print_Titles" localSheetId="0">'Payoff Calculator'!$9:$9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<sst xmlns="http://schemas.openxmlformats.org/spreadsheetml/2006/main" count="16" uniqueCount="16">
  <si>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Credit Card</t>
  </si>
  <si>
    <t>Payoff Calculator</t>
  </si>
  <si>
    <t>Loan Details</t>
  </si>
  <si>
    <t>Balance owed</t>
  </si>
  <si>
    <t>Interest rate</t>
  </si>
  <si>
    <t>Minimum monthly payment</t>
  </si>
  <si>
    <t>Proposed monthly payment</t>
  </si>
  <si>
    <t>Enter Values</t>
  </si>
  <si>
    <t>Months To Payoff Based On Proposed Payment</t>
  </si>
  <si>
    <t>Total Interest Based On Proposed Payment</t>
  </si>
  <si>
    <t>Total Interest Based On Minimum Payment</t>
  </si>
  <si>
    <t>Months To Payoff Based On Minimum Payment</t>
  </si>
  <si>
    <t>Chart Data</t>
  </si>
  <si>
    <t>Amount</t>
  </si>
  <si>
    <t>Clustered column chart showing the comparison of Total Interest Paid Based on Minimum and Proposed Payments is in this cell.</t>
  </si>
  <si>
    <t>Clustered column chart showing the comparison of Months to Payoff Loan Based on Minimum and Proposed Payments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</si>
</sst>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>
      <alignment horizontal="left"/>
    </xf>
    <xf numFmtId="0" fontId="5" fillId="0" borderId="2" applyNumberFormat="0" applyFont="0" applyFill="0" applyAlignment="0"/>
  </cellStyleXfs>
  <cellXfs count="14">
    <xf numFmtId="0" fontId="0" fillId="0" borderId="0" xfId="0"/>
    <xf numFmtId="0" fontId="0" fillId="0" borderId="0" xfId="0" applyFont="1"/>
    <xf numFmtId="0" fontId="4" fillId="0" borderId="0" xfId="1">
      <alignment horizontal="left"/>
    </xf>
    <xf numFmtId="0" fontId="1" fillId="0" borderId="0" xfId="2" applyAlignment="1">
      <alignment horizontal="left"/>
    </xf>
    <xf numFmtId="0" fontId="3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6" fontId="0" fillId="0" borderId="0" xfId="6" applyNumberFormat="1" applyFont="1">
      <alignment horizontal="left"/>
    </xf>
    <xf numFmtId="0" fontId="3" fillId="0" borderId="0" xfId="3" applyAlignment="1">
      <alignment horizontal="left"/>
    </xf>
    <xf numFmtId="0" fontId="7" fillId="0" borderId="2" xfId="7" applyFont="1"/>
    <xf numFmtId="0" fontId="7" fillId="0" borderId="2" xfId="7" applyFont="1" applyAlignment="1">
      <alignment horizontal="center"/>
    </xf>
  </cellXfs>
  <cellStyles count="8">
    <cellStyle name="Amount" xfId="6" xr:uid="{00000000-0005-0000-0000-000000000000}"/>
    <cellStyle name="Chart Separator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  <cellStyle name="Total" xfId="5" builtinId="25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'Payoff Calculator'!$B$7:$B$8</c:f>
              <c:strCache>
                <c:ptCount val="2"/>
                <c:pt idx="0">
                  <c:v>Total Interest Based On Minimum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'Payoff Calculator'!$C$7:$C$8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'Payoff Calculator'!$B$5:$B$6</c:f>
              <c:strCache>
                <c:ptCount val="2"/>
                <c:pt idx="0">
                  <c:v>Months To Payoff Based On Minimum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'Payoff Calculator'!$C$5:$C$6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Clustered column 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Clustered column chart showing the comparison of Months to Pay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B9:C13" totalsRowShown="0" dataDxfId="2" headerRowCellStyle="Heading 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oan Details" dataDxfId="1"/>
    <tableColumn id="2" xr3:uid="{00000000-0010-0000-0000-000002000000}" name="Enter Values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Enter values for loan details like balance owed, interest rate, minimum monthly payment, and proposed monthly payment in this tabl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2" t="s">
        <v>15</v>
      </c>
      <c r="C3" s="13" t="s">
        <v>14</v>
      </c>
    </row>
    <row r="4" spans="2:3" s="1" customFormat="1" ht="24" customHeight="1" x14ac:dyDescent="0.25">
      <c r="B4" s="4" t="s">
        <v>12</v>
      </c>
      <c r="C4" s="11" t="s">
        <v>13</v>
      </c>
    </row>
    <row r="5" spans="2:3" s="1" customFormat="1" ht="24" customHeight="1" x14ac:dyDescent="0.2">
      <c r="B5" s="1" t="s">
        <v>11</v>
      </c>
      <c r="C5" s="9">
        <f>IFERROR((ROUNDUP(NPER('Payoff Calculator'!C11/12,-'Payoff Calculator'!C12,'Payoff Calculator'!C10,0),0)),"N/A")</f>
        <v>40</v>
      </c>
    </row>
    <row r="6" spans="2:3" s="1" customFormat="1" ht="24" customHeight="1" x14ac:dyDescent="0.2">
      <c r="B6" s="1" t="s">
        <v>8</v>
      </c>
      <c r="C6" s="9">
        <f>IFERROR(ROUNDUP(NPER('Payoff Calculator'!C11/12,-'Payoff Calculator'!C13,'Payoff Calculator'!C10,0),0),"N/A")</f>
        <v>22</v>
      </c>
    </row>
    <row r="7" spans="2:3" s="1" customFormat="1" ht="24" customHeight="1" x14ac:dyDescent="0.2">
      <c r="B7" s="1" t="s">
        <v>10</v>
      </c>
      <c r="C7" s="10">
        <f>IFERROR(((NPER('Payoff Calculator'!C11/12,-'Payoff Calculator'!C12,'Payoff Calculator'!C10,0)*'Payoff Calculator'!C12)-'Payoff Calculator'!C10),"N/A")</f>
        <v>1763.9522603810219</v>
      </c>
    </row>
    <row r="8" spans="2:3" s="1" customFormat="1" ht="24" customHeight="1" x14ac:dyDescent="0.2">
      <c r="B8" s="1" t="s">
        <v>9</v>
      </c>
      <c r="C8" s="10">
        <f>IFERROR(((NPER('Payoff Calculator'!C11/12,-'Payoff Calculator'!C13,'Payoff Calculator'!C10,0)*'Payoff Calculator'!C13)-'Payoff Calculator'!C10),"N/A")</f>
        <v>984.81075313113797</v>
      </c>
    </row>
    <row r="9" spans="2:3" s="1" customFormat="1" ht="35.1" customHeight="1" x14ac:dyDescent="0.25">
      <c r="B9" s="4" t="s">
        <v>2</v>
      </c>
      <c r="C9" s="4" t="s">
        <v>7</v>
      </c>
    </row>
    <row r="10" spans="2:3" s="1" customFormat="1" ht="24" customHeight="1" x14ac:dyDescent="0.2">
      <c r="B10" s="6" t="s">
        <v>3</v>
      </c>
      <c r="C10" s="7">
        <v>10000</v>
      </c>
    </row>
    <row r="11" spans="2:3" s="1" customFormat="1" ht="24" customHeight="1" x14ac:dyDescent="0.2">
      <c r="B11" s="6" t="s">
        <v>4</v>
      </c>
      <c r="C11" s="8">
        <v>0.1</v>
      </c>
    </row>
    <row r="12" spans="2:3" s="1" customFormat="1" ht="24" customHeight="1" x14ac:dyDescent="0.2">
      <c r="B12" s="6" t="s">
        <v>5</v>
      </c>
      <c r="C12" s="7">
        <v>300</v>
      </c>
    </row>
    <row r="13" spans="2:3" s="1" customFormat="1" ht="24" customHeight="1" x14ac:dyDescent="0.2">
      <c r="B13" s="6" t="s">
        <v>6</v>
      </c>
      <c r="C13" s="7">
        <v>500</v>
      </c>
    </row>
  </sheetData>
  <dataValidations count="6">
    <dataValidation allowBlank="1" showInputMessage="1" prompt="Create a Credit Card Payoff Calculator in this worksheet. Enter details in Loan Details table. Charts are in cells B3 and C3" sqref="A1" xr:uid="{00000000-0002-0000-0000-000000000000}"/>
    <dataValidation allowBlank="1" showInputMessage="1" showErrorMessage="1" prompt="Enter Loan Details in this column under this heading" sqref="B9" xr:uid="{00000000-0002-0000-0000-000001000000}"/>
    <dataValidation allowBlank="1" showInputMessage="1" showErrorMessage="1" prompt="Enter Values in this column under this heading" sqref="C9" xr:uid="{00000000-0002-0000-0000-000002000000}"/>
    <dataValidation allowBlank="1" showInputMessage="1" showErrorMessage="1" prompt="Chart Data labels are in cells B5 through B8, below" sqref="B4" xr:uid="{00000000-0002-0000-0000-000003000000}"/>
    <dataValidation allowBlank="1" showInputMessage="1" showErrorMessage="1" prompt="Amount is automatically calculated in cells C5 through C8, below. Enter loan details in table starting in cell B9" sqref="C4" xr:uid="{00000000-0002-0000-0000-000004000000}"/>
    <dataValidation allowBlank="1" showInputMessage="1" showErrorMessage="1" prompt="Title of this worksheet is in this and cell below" sqref="B1" xr:uid="{00000000-0002-0000-0000-000005000000}"/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Payoff Calculator</vt:lpstr>
      <vt:lpstr>'Payoff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2018-03-21T03:31:55Z</dcterms:created>
  <dcterms:modified xsi:type="dcterms:W3CDTF">2019-06-11T07:48:59Z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