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800" windowHeight="12195"/>
  </bookViews>
  <sheets>
    <sheet name="TimeSheet" sheetId="15" r:id="rId1"/>
    <sheet name="About" sheetId="20" r:id="rId2"/>
  </sheets>
  <definedNames>
    <definedName name="_xlnm.Print_Area" localSheetId="0">TimeSheet!$B$1:$L$31</definedName>
    <definedName name="Week_Starting">TimeSheet!$H$4</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<sst xmlns="http://schemas.openxmlformats.org/spreadsheetml/2006/main" count="85" uniqueCount="71">
  <si>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Create a weekly time sheet in this worksheet.
The title of this worksheet is in cell B1. 
Enter your company name in cell G1.
Information about how to use this worksheet, including instructions for screen readers and the author of this workbook is in the About worksheet.
Continue navigating down column A to hear further instructions.</t>
  </si>
  <si>
    <t>Enter company address 1 in cell B2 and employee name in cell H2.</t>
  </si>
  <si>
    <t>Enter company address 2 in cell B3 and manager name in cell H3.</t>
  </si>
  <si>
    <t>Enter company town/city, County and Postcode in cell B4 and the week starting date for this Timesheet in cell H4.</t>
  </si>
  <si>
    <t>Enter company phone number in cell B5.
Next instruction is in cell A7.</t>
  </si>
  <si>
    <t xml:space="preserve">Two tables for tracking your time start in cell B7 and G7. Column F is blank. Column G calculates the total time based on Time in, Breaks and Time out. Cells B7 to cell L7 contain the table headers. </t>
  </si>
  <si>
    <t>Day of the week is in cell B8. Enter Time in, Breaks and Time out in cells C8 to E8.  Continue to cells H8 to cell L8 to enter Regular hours, Overtime hours, Sick hours, Bank Holiday hours and Holiday hours. Press CTRL+SHIFT+SemiColon to enter the current time in any of these cells. Total hours are auto-calculated in cell G8.</t>
  </si>
  <si>
    <t>Day of the week is in cell B9. Enter Time in, Breaks and Time out in cells C9 to E9.  Continue to cells H9 to cell L9 to enter Regular hours, Overtime hours, Sick hours, Bank Holiday hours and Holiday hours. Press CTRL+SHIFT+SemiColon to enter the current time in any of these cells. Total hours are auto-calculated in cell G9.</t>
  </si>
  <si>
    <t>Day of the week is in cell B10. Enter Time in, Breaks and Time out in cells C10 to E10.  Continue to cells H10 to cell L10 to enter Regular hours, Overtime hours, Sick hours, Bank Holiday hours and Holiday hours. Press CTRL+SHIFT+SemiColon to enter the current time in any of these cells. Total hours are auto-calculated in cell G10.</t>
  </si>
  <si>
    <t>Day of the week is in cell B11. Enter Time in, Breaks and Time out in cells C11 to E11.  Continue to cells H11 to cell L11 to enter Regular hours, Overtime hours, Sick hours, Bank Holiday hours and Holiday hours. Press CTRL+SHIFT+SemiColon to enter the current time in any of these cells. Total hours are auto-calculated in cell G11.</t>
  </si>
  <si>
    <t>Day of the week is in cell B12. Enter Time in, Breaks and Time out in cells C12 to E12.  Continue to cells H12 to cell L12 to enter Regular hours, Overtime hours, Sick hours, Bank Holiday hours and Holiday hours. Press CTRL+SHIFT+SemiColon to enter the current time in any of these cells. Total hours are auto-calculated in cell G12.</t>
  </si>
  <si>
    <t>Day of the week is in cell B13. Enter Time in, Breaks and Time out in cells C13 to E13.  Continue to cells H13 to cell L13 to enter Regular hours, Overtime hours, Sick hours, Bank Holiday hours and Holiday hours. Press CTRL+SHIFT+SemiColon to enter the current time in any of these cells. Total hours are auto-calculated in cell G13.</t>
  </si>
  <si>
    <t>Day of the week is in cell B14. Enter Time in, Breaks and Time out in cells C14 to E14.  Continue to cells H14 to cell L14 to enter Regular hours, Overtime hours, Sick hours, Bank Holiday hours and Holiday hours. Press CTRL+SHIFT+SemiColon to enter the current time in any of these cells. Total hours are auto-calculated in cell G14.</t>
  </si>
  <si>
    <t>Weekly Total Regular, Overtime, Sick, Bank Holiday and Holiday hours are auto-calculated in cells H15 to cell L15.
Continue to cell A17 for the next instruction.</t>
  </si>
  <si>
    <t>Two tables for tracking a second week of time starts in cell B17 and G17. Column F is blank. Column G in the second table calculates the total time based on Time in, Breaks and Time out. Cells B17 to cell L17 contain the table headers. 
Hide the second week if you want a weekly time sheet instead of fortnightly.</t>
  </si>
  <si>
    <t>Day of the week is in cell B18. Enter Time in, Breaks and Time out in cells C18 to E18.  Continue to cells H18 to cell L18 to enter Regular hours, Overtime hours, Sick hours, Bank Holiday hours and Holiday hours. Press CTRL+SHIFT+SemiColon to enter the current time in any of these cells. Total hours are auto-calculated in cell G18.</t>
  </si>
  <si>
    <t>Day of the week is in cell B19. Enter Time in, Breaks and Time out in cells C19 to E19.  Continue to cells H19 to cell L19 to enter Regular hours, Overtime hours, Sick hours, Bank Holiday hours and Holiday hours. Press CTRL+SHIFT+SemiColon to enter the current time in any of these cells. Total hours are auto-calculated in cell G19.</t>
  </si>
  <si>
    <t>Day of the week is in cell B20. Enter Time in, Breaks and Time out in cells C20 to E20.  Continue to cells H20 to cell L20 to enter Regular hours, Overtime hours, Sick hours, Bank Holiday hours and Holiday hours. Press CTRL+SHIFT+SemiColon to enter the current time in any of these cells. Total hours are auto-calculated in cell G20.</t>
  </si>
  <si>
    <t>Day of the week is in cell B21. Enter Time in, Breaks and Time out in cells C21 to E21.  Continue to cells H21 to cell L21 to enter Regular hours, Overtime hours, Sick hours, Bank Holiday hours and Holiday hours. Press CTRL+SHIFT+SemiColon to enter the current time in any of these cells. Total hours are auto-calculated in cell G21.</t>
  </si>
  <si>
    <t>Day of the week is in cell B22. Enter Time in, Breaks and Time out in cells C22 to E22.  Continue to cells H22 to cell L22 to enter Regular hours, Overtime hours, Sick hours, Bank Holiday hours and Holiday hours. Press CTRL+SHIFT+SemiColon to enter the current time in any of these cells. Total hours are auto-calculated in cell G22.</t>
  </si>
  <si>
    <t>Day of the week is in cell B23. Enter Time in, Breaks and Time out in cells C23 to E23.  Continue to cells H23 to cell L23 to enter Regular hours, Overtime hours, Sick hours, Bank Holiday hours and Holiday hours. Press CTRL+SHIFT+SemiColon to enter the current time in any of these cells. Total hours are auto-calculated in cell G23.</t>
  </si>
  <si>
    <t>Day of the week is in cell B24. Enter Time in, Breaks and Time out in cells C24 to E24.  Continue to cells H24 to cell L24 to enter Regular hours, Overtime hours, Sick hours, Bank Holiday hours and Holiday hours. Press CTRL+SHIFT+SemiColon to enter the current time in any of these cells. Total hours are auto-calculated in cell G24.</t>
  </si>
  <si>
    <t>Weekly Total Regular, Overtime, Sick, Bank Holiday and Holiday hours are auto-calculated in cells H25 to cell L25.
Continue to cell A27 for the next instruction.</t>
  </si>
  <si>
    <t xml:space="preserve">Labels Regular, Overtime, Sick, Bank Holiday and Holiday are in cells H27 to L27. Enter the rate of pay per hour for these headings in cells H28 to L28. </t>
  </si>
  <si>
    <t>Enter the employee signature in cell B28 followed by the date in cell E28.
Enter Rate per Hr in cells H28 to L28.
Delete the rate and pay rows if you don’t need them.</t>
  </si>
  <si>
    <t>Employee signature label is in cell B29 and Date label is in cell E29. 
Total pay is auto-calculated for Regular, Overtime, Sick, Bank Holiday and Holiday in cells H29 to L29.
Grand total pay is in cell K31.</t>
  </si>
  <si>
    <t>Enter the manager’s signature in cell B30 followed by the date in cell E30.</t>
  </si>
  <si>
    <t>Manager signature label is in cell B31 and Date label is in cell E31.
Grand total pay is in cell K31.</t>
  </si>
  <si>
    <t>TIME SHEET</t>
  </si>
  <si>
    <t>Address 1</t>
  </si>
  <si>
    <t>Address 2</t>
  </si>
  <si>
    <t>Town/city, County, Postcode</t>
  </si>
  <si>
    <t>Phone number</t>
  </si>
  <si>
    <t>Day of week</t>
  </si>
  <si>
    <t>Employee signature</t>
  </si>
  <si>
    <t>Manager signature</t>
  </si>
  <si>
    <t>Time
in</t>
  </si>
  <si>
    <r>
      <t xml:space="preserve">Breaks
</t>
    </r>
    <r>
      <rPr>
        <b/>
        <sz val="8"/>
        <color indexed="9"/>
        <rFont val="Calibri"/>
        <family val="2"/>
        <scheme val="major"/>
      </rPr>
      <t>(minutes)</t>
    </r>
  </si>
  <si>
    <t>Employee name:</t>
  </si>
  <si>
    <t>Manager name:</t>
  </si>
  <si>
    <t>Week starting:</t>
  </si>
  <si>
    <t>Time
out</t>
  </si>
  <si>
    <t>Date</t>
  </si>
  <si>
    <t>Company name</t>
  </si>
  <si>
    <t>Total</t>
  </si>
  <si>
    <t>Column1</t>
  </si>
  <si>
    <t>Rate/Hr:</t>
  </si>
  <si>
    <t>Total pay:</t>
  </si>
  <si>
    <t>Grand total pay:</t>
  </si>
  <si>
    <t>Regular</t>
  </si>
  <si>
    <t>Overtime</t>
  </si>
  <si>
    <t>Sick</t>
  </si>
  <si>
    <t>Bank Holiday</t>
  </si>
  <si>
    <t>Holiday</t>
  </si>
  <si>
    <t>TIMESHEET TEMPLATES BY VERTEX42.COM</t>
  </si>
  <si>
    <t>https://www.vertex42.com/ExcelTemplates/timesheets.html</t>
  </si>
  <si>
    <t>← Update the Week starting date</t>
  </si>
  <si>
    <t>← Press CTRL+SHIFT+SemiColon to enter the current time</t>
  </si>
  <si>
    <t>← Hide the second week if you want a weekly time sheet instead of fortnightly</t>
  </si>
  <si>
    <t>← Delete the rate and pay rows if you don’t need them</t>
  </si>
  <si>
    <t>Guide for screen readers</t>
  </si>
  <si>
    <t xml:space="preserve">There are 2 worksheets in this workbook. 
TimeSheet
About
The instructions for each worksheet are in the A column starting in cell A1 of each worksheet. They are written with hidden text. Each step guides you to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
</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</si>
  <si>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</si>
  <si>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amortisation.</t>
  </si>
  <si>
    <t>Businesses will find invoices, timesheets, inventory trackers, financial statements and project planning templates. Teachers and students will find resources such as timetables, mark books and registers. Organise your family life with meal planners, checklists and exercise logs. Each template is thoroughly researched, refined and improved over time through feedback from thousands of users.</t>
  </si>
  <si>
    <t>Overtime
hh:mm:ss</t>
  </si>
  <si>
    <t>Sick
hh:mm:ss</t>
  </si>
  <si>
    <t>Bank Holiday
hh:mm:ss</t>
  </si>
  <si>
    <t>Holiday
hh:mm:ss</t>
  </si>
  <si>
    <t>Total
hh:mm:ss</t>
  </si>
  <si>
    <t>Regular
hh:mm:ss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</si>
</sst>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_-* #,##0.00_-;\-* #,##0.00_-;_-* &quot;-&quot;??_-;_-@_-"/>
    <numFmt numFmtId="165" formatCode="[&lt;=9999999]###\-####;\(###\)\ ###\-####"/>
    <numFmt numFmtId="166" formatCode="dd/mm/yyyy;@"/>
    <numFmt numFmtId="167" formatCode="ddd\ dd/mm/yyyy"/>
    <numFmt numFmtId="168" formatCode="_-[$£-809]* #,##0.00_-;\-[$£-809]* #,##0.00_-;_-[$£-809]* &quot;-&quot;??_-;_-@_-"/>
    <numFmt numFmtId="169" formatCode="[$-F400]h:mm:ss\ AM/PM"/>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4" fontId="1" fillId="0" borderId="0" applyFont="0" applyFill="0" applyBorder="0" applyAlignment="0" applyProtection="0"/>
    <xf numFmtId="168"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5" fontId="20" fillId="0" borderId="0" applyFont="0" applyFill="0" applyBorder="0" applyAlignment="0">
      <alignment vertical="center"/>
    </xf>
    <xf numFmtId="14" fontId="20" fillId="0" borderId="7">
      <alignment horizontal="center"/>
    </xf>
    <xf numFmtId="0" fontId="39" fillId="0" borderId="0"/>
    <xf numFmtId="164"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67">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7" fontId="21" fillId="20" borderId="10" xfId="0" applyNumberFormat="1" applyFont="1" applyFill="1" applyBorder="1" applyAlignment="1" applyProtection="1">
      <alignment horizontal="center" vertical="center"/>
    </xf>
    <xf numFmtId="167" fontId="21" fillId="20" borderId="9" xfId="0" applyNumberFormat="1" applyFont="1" applyFill="1" applyBorder="1" applyAlignment="1" applyProtection="1">
      <alignment horizontal="center" vertical="center"/>
    </xf>
    <xf numFmtId="167" fontId="21" fillId="20" borderId="12" xfId="0" applyNumberFormat="1" applyFont="1" applyFill="1" applyBorder="1" applyAlignment="1" applyProtection="1">
      <alignment horizontal="center" vertical="center"/>
    </xf>
    <xf numFmtId="166" fontId="19" fillId="0" borderId="7" xfId="0" applyNumberFormat="1" applyFont="1" applyBorder="1" applyAlignment="1" applyProtection="1">
      <alignment horizontal="left" shrinkToFit="1"/>
    </xf>
    <xf numFmtId="169" fontId="19" fillId="23" borderId="9" xfId="0" applyNumberFormat="1" applyFont="1" applyFill="1" applyBorder="1" applyAlignment="1" applyProtection="1">
      <alignment horizontal="center" vertical="center"/>
    </xf>
    <xf numFmtId="169" fontId="19" fillId="23" borderId="10" xfId="0" applyNumberFormat="1" applyFont="1" applyFill="1" applyBorder="1" applyAlignment="1" applyProtection="1">
      <alignment horizontal="center" vertical="center"/>
    </xf>
    <xf numFmtId="169" fontId="19" fillId="23" borderId="12" xfId="0" applyNumberFormat="1" applyFont="1" applyFill="1" applyBorder="1" applyAlignment="1" applyProtection="1">
      <alignment horizontal="center" vertical="center"/>
    </xf>
    <xf numFmtId="21" fontId="21" fillId="20" borderId="9" xfId="0" applyNumberFormat="1" applyFont="1" applyFill="1" applyBorder="1" applyAlignment="1" applyProtection="1">
      <alignment horizontal="center" vertical="center"/>
    </xf>
    <xf numFmtId="21" fontId="19" fillId="23" borderId="9" xfId="0" applyNumberFormat="1" applyFont="1" applyFill="1" applyBorder="1" applyAlignment="1" applyProtection="1">
      <alignment horizontal="center" vertical="center"/>
    </xf>
    <xf numFmtId="21" fontId="19" fillId="23" borderId="10" xfId="0" applyNumberFormat="1" applyFont="1" applyFill="1" applyBorder="1" applyAlignment="1" applyProtection="1">
      <alignment horizontal="center" vertical="center"/>
    </xf>
    <xf numFmtId="21" fontId="19" fillId="23" borderId="11" xfId="0" applyNumberFormat="1" applyFont="1" applyFill="1" applyBorder="1" applyAlignment="1" applyProtection="1">
      <alignment horizontal="center" vertical="center"/>
    </xf>
    <xf numFmtId="21" fontId="21" fillId="21" borderId="0" xfId="0" applyNumberFormat="1" applyFont="1" applyFill="1" applyAlignment="1" applyProtection="1">
      <alignment horizontal="center" vertical="center"/>
    </xf>
    <xf numFmtId="164" fontId="21" fillId="0" borderId="0" xfId="48" applyFill="1" applyBorder="1">
      <alignment vertical="center"/>
    </xf>
    <xf numFmtId="164" fontId="19" fillId="0" borderId="0" xfId="28" applyFont="1" applyFill="1" applyBorder="1" applyAlignment="1">
      <alignment horizontal="right" vertical="center" shrinkToFit="1"/>
    </xf>
    <xf numFmtId="164"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66" fontId="20" fillId="0" borderId="7" xfId="0" applyNumberFormat="1"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5"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Date" xfId="46"/>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Phone number" xfId="45"/>
    <cellStyle name="Title" xfId="42" builtinId="15" customBuiltin="1"/>
    <cellStyle name="Total" xfId="43" builtinId="25" customBuiltin="1"/>
    <cellStyle name="Warning Text" xfId="44" builtinId="11" customBuiltin="1"/>
    <cellStyle name="zHidden text" xfId="47"/>
  </cellStyles>
  <dxfs count="47">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70" formatCode="h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0" formatCode="h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h:mm:ss"/>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9" formatCode="[$-F400]h:mm:ss\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9" formatCode="[$-F400]h:mm:ss\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7" formatCode="ddd\ dd/mm/yyyy"/>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70" formatCode="h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0" formatCode="h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h:mm:ss"/>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9" formatCode="[$-F400]h:mm:ss\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9" formatCode="[$-F400]h:mm:ss\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7" formatCode="ddd\ dd/mm/yyyy"/>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TimeSheet table style" defaultPivotStyle="PivotStyleLight16">
    <tableStyle name="Rate per Hour2" pivot="0" count="6">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TimeSheet table style" pivot="0" count="5">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Picture 3" descr="Vertex logo">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 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Week1Time" displayName="Week1Time" ref="B7:E14" totalsRowShown="0" headerRowDxfId="35" dataDxfId="34" tableBorderDxfId="33">
  <autoFilter ref="B7:E14">
    <filterColumn colId="0" hiddenButton="1"/>
    <filterColumn colId="1" hiddenButton="1"/>
    <filterColumn colId="2" hiddenButton="1"/>
    <filterColumn colId="3" hiddenButton="1"/>
  </autoFilter>
  <tableColumns count="4">
    <tableColumn id="1" name="Day of week" dataDxfId="32">
      <calculatedColumnFormula>B7+1</calculatedColumnFormula>
    </tableColumn>
    <tableColumn id="2" name="Time_x000a_in" dataDxfId="31"/>
    <tableColumn id="3" name="Breaks_x000a_(minutes)" dataDxfId="30"/>
    <tableColumn id="4" name="Time_x000a_out" dataDxfId="29"/>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the week in this table. Column “Day of week” uses the week starting day entered in cell H4 as the first day of the week."/>
    </ext>
  </extLst>
</table>
</file>

<file path=xl/tables/table2.xml><?xml version="1.0" encoding="utf-8"?>
<table xmlns="http://schemas.openxmlformats.org/spreadsheetml/2006/main" id="2" name="Week1Breakdown" displayName="Week1Breakdown" ref="G7:L14" totalsRowShown="0" headerRowDxfId="28" dataDxfId="27">
  <autoFilter ref="G7:L14">
    <filterColumn colId="0" hiddenButton="1"/>
    <filterColumn colId="1" hiddenButton="1"/>
    <filterColumn colId="2" hiddenButton="1"/>
    <filterColumn colId="3" hiddenButton="1"/>
    <filterColumn colId="4" hiddenButton="1"/>
    <filterColumn colId="5" hiddenButton="1"/>
  </autoFilter>
  <tableColumns count="6">
    <tableColumn id="1" name="Total_x000a_hh:mm:ss" dataDxfId="26">
      <calculatedColumnFormula>MROUND((IF(OR(C8="",E8=""),0,IF(E8&lt;C8,E8+1-C8,E8-C8))-D8/1440),1/1440)</calculatedColumnFormula>
    </tableColumn>
    <tableColumn id="2" name="Regular_x000a_hh:mm:ss" dataDxfId="25"/>
    <tableColumn id="3" name="Overtime_x000a_hh:mm:ss" dataDxfId="24"/>
    <tableColumn id="4" name="Sick_x000a_hh:mm:ss" dataDxfId="23"/>
    <tableColumn id="5" name="Bank Holiday_x000a_hh:mm:ss" dataDxfId="22"/>
    <tableColumn id="6" name="Holiday_x000a_hh:mm:ss" dataDxfId="21"/>
  </tableColumns>
  <tableStyleInfo name="TableStyleMedium2" showFirstColumn="1" showLastColumn="0" showRowStripes="1" showColumnStripes="0"/>
  <extLst>
    <ext xmlns:x14="http://schemas.microsoft.com/office/spreadsheetml/2009/9/main" uri="{504A1905-F514-4f6f-8877-14C23A59335A}">
      <x14:table altTextSummary="Break your time down into Regular, Overtime, Sick, Bank Holiday and Holiday hours in this table. Column G of this table auto-calculates the total time for each day of the week. The total for the week is auto-calculated for each category immediately below the table."/>
    </ext>
  </extLst>
</table>
</file>

<file path=xl/tables/table3.xml><?xml version="1.0" encoding="utf-8"?>
<table xmlns="http://schemas.openxmlformats.org/spreadsheetml/2006/main" id="3" name="Week2Time" displayName="Week2Time" ref="B17:E24" totalsRowShown="0" headerRowDxfId="20" dataDxfId="19" tableBorderDxfId="18">
  <autoFilter ref="B17:E24">
    <filterColumn colId="0" hiddenButton="1"/>
    <filterColumn colId="1" hiddenButton="1"/>
    <filterColumn colId="2" hiddenButton="1"/>
    <filterColumn colId="3" hiddenButton="1"/>
  </autoFilter>
  <tableColumns count="4">
    <tableColumn id="1" name="Day of week" dataDxfId="17">
      <calculatedColumnFormula>B17+1</calculatedColumnFormula>
    </tableColumn>
    <tableColumn id="2" name="Time_x000a_in" dataDxfId="16"/>
    <tableColumn id="3" name="Breaks_x000a_(minutes)" dataDxfId="15"/>
    <tableColumn id="4" name="Time_x000a_out" dataDxfId="14"/>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a second week in this table. The starting day of the week picks of after the last day of the previous week logged in Week 1 Timetable."/>
    </ext>
  </extLst>
</table>
</file>

<file path=xl/tables/table4.xml><?xml version="1.0" encoding="utf-8"?>
<table xmlns="http://schemas.openxmlformats.org/spreadsheetml/2006/main" id="4" name="Week2Breakdown" displayName="Week2Breakdown" ref="G17:L24" totalsRowShown="0" headerRowDxfId="13" dataDxfId="12">
  <autoFilter ref="G17:L24">
    <filterColumn colId="0" hiddenButton="1"/>
    <filterColumn colId="1" hiddenButton="1"/>
    <filterColumn colId="2" hiddenButton="1"/>
    <filterColumn colId="3" hiddenButton="1"/>
    <filterColumn colId="4" hiddenButton="1"/>
    <filterColumn colId="5" hiddenButton="1"/>
  </autoFilter>
  <tableColumns count="6">
    <tableColumn id="1" name="Total_x000a_hh:mm:ss" dataDxfId="11">
      <calculatedColumnFormula>MROUND((IF(OR(C18="",E18=""),0,IF(E18&lt;C18,E18+1-C18,E18-C18))-D18/1440),1/1440)</calculatedColumnFormula>
    </tableColumn>
    <tableColumn id="2" name="Regular_x000a_hh:mm:ss" dataDxfId="10"/>
    <tableColumn id="3" name="Overtime_x000a_hh:mm:ss" dataDxfId="9"/>
    <tableColumn id="4" name="Sick_x000a_hh:mm:ss" dataDxfId="8"/>
    <tableColumn id="5" name="Bank Holiday_x000a_hh:mm:ss" dataDxfId="7"/>
    <tableColumn id="6" name="Holiday_x000a_hh:mm:ss" dataDxfId="6"/>
  </tableColumns>
  <tableStyleInfo name="TableStyleMedium2" showFirstColumn="1" showLastColumn="0" showRowStripes="1" showColumnStripes="0"/>
  <extLst>
    <ext xmlns:x14="http://schemas.microsoft.com/office/spreadsheetml/2009/9/main" uri="{504A1905-F514-4f6f-8877-14C23A59335A}">
      <x14:table altTextSummary="Break your time down into Regular, Overtime, Sick, Bank Holiday and Holiday hours in this table for the second week of time tracking. Column G of this table auto-calculates the total time for each day of the week. The total for the week is auto-calculated for each category immediately below the table."/>
    </ext>
  </extLst>
</table>
</file>

<file path=xl/tables/table5.xml><?xml version="1.0" encoding="utf-8"?>
<table xmlns="http://schemas.openxmlformats.org/spreadsheetml/2006/main" id="7" name="RatePerHr" displayName="RatePerHr" ref="G27:L29" totalsRowShown="0">
  <autoFilter ref="G27:L29">
    <filterColumn colId="0" hiddenButton="1"/>
    <filterColumn colId="1" hiddenButton="1"/>
    <filterColumn colId="2" hiddenButton="1"/>
    <filterColumn colId="3" hiddenButton="1"/>
    <filterColumn colId="4" hiddenButton="1"/>
    <filterColumn colId="5" hiddenButton="1"/>
  </autoFilter>
  <tableColumns count="6">
    <tableColumn id="1" name="Column1" dataDxfId="5" dataCellStyle="Normal"/>
    <tableColumn id="2" name="Regular" dataDxfId="4">
      <calculatedColumnFormula>ROUND((H24+H14)*24*H27,2)</calculatedColumnFormula>
    </tableColumn>
    <tableColumn id="3" name="Overtime" dataDxfId="3">
      <calculatedColumnFormula>ROUND((I24+I14)*24*I27,2)</calculatedColumnFormula>
    </tableColumn>
    <tableColumn id="4" name="Sick" dataDxfId="2">
      <calculatedColumnFormula>ROUND((J24+J14)*24*J27,2)</calculatedColumnFormula>
    </tableColumn>
    <tableColumn id="5" name="Bank Holiday" dataDxfId="1">
      <calculatedColumnFormula>ROUND((K24+K14)*24*K27,2)</calculatedColumnFormula>
    </tableColumn>
    <tableColumn id="6" name="Holiday" dataDxfId="0">
      <calculatedColumnFormula>ROUND((L24+L14)*24*L27,2)</calculatedColumnFormula>
    </tableColumn>
  </tableColumns>
  <tableStyleInfo name="Rate per Hour2" showFirstColumn="1" showLastColumn="0" showRowStripes="1" showColumnStripes="0"/>
  <extLst>
    <ext xmlns:x14="http://schemas.microsoft.com/office/spreadsheetml/2009/9/main" uri="{504A1905-F514-4f6f-8877-14C23A59335A}">
      <x14:table altTextSummary="Enter the rate per hour in this table for Regular, Overtime, Sick, Bank Holiday and Holiday hours. Total pay is auto-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6.5703125" style="5" customWidth="1"/>
    <col min="3" max="3" width="10.42578125" style="5" customWidth="1"/>
    <col min="4" max="4" width="8.42578125" style="5" customWidth="1"/>
    <col min="5" max="5" width="10.42578125" style="5" customWidth="1"/>
    <col min="6" max="6" width="2.5703125" style="5" customWidth="1"/>
    <col min="7" max="7" width="11.140625" style="5" customWidth="1"/>
    <col min="8" max="8" width="9" style="5" customWidth="1"/>
    <col min="9" max="9" width="10.7109375" style="5" customWidth="1"/>
    <col min="10" max="10" width="8.85546875" style="5" customWidth="1"/>
    <col min="11" max="11" width="14.42578125" style="5" customWidth="1"/>
    <col min="12" max="12" width="9.85546875" style="5" customWidth="1"/>
    <col min="13" max="13" width="2.7109375" style="2" customWidth="1"/>
    <col min="14" max="14" width="35.42578125" style="2" customWidth="1"/>
    <col min="15" max="16384" width="9.140625" style="2"/>
  </cols>
  <sheetData>
    <row r="1" spans="1:15" s="1" customFormat="1" ht="54.95" customHeight="1" x14ac:dyDescent="0.2">
      <c r="A1" s="32" t="s">
        <v>0</v>
      </c>
      <c r="B1" s="65" t="s">
        <v>28</v>
      </c>
      <c r="C1" s="65"/>
      <c r="D1" s="65"/>
      <c r="E1" s="65"/>
      <c r="F1" s="65"/>
      <c r="G1" s="64" t="s">
        <v>43</v>
      </c>
      <c r="H1" s="64"/>
      <c r="I1" s="64"/>
      <c r="J1" s="64"/>
      <c r="K1" s="64"/>
      <c r="L1" s="64"/>
    </row>
    <row r="2" spans="1:15" s="3" customFormat="1" ht="30" customHeight="1" x14ac:dyDescent="0.25">
      <c r="A2" s="32" t="s">
        <v>1</v>
      </c>
      <c r="B2" s="66" t="s">
        <v>29</v>
      </c>
      <c r="C2" s="66"/>
      <c r="D2" s="66"/>
      <c r="E2" s="60" t="s">
        <v>38</v>
      </c>
      <c r="F2" s="60"/>
      <c r="G2" s="60"/>
      <c r="H2" s="58"/>
      <c r="I2" s="58"/>
      <c r="J2" s="58"/>
      <c r="K2" s="58"/>
      <c r="L2" s="58"/>
      <c r="N2" s="19" t="s">
        <v>54</v>
      </c>
      <c r="O2" s="20"/>
    </row>
    <row r="3" spans="1:15" s="3" customFormat="1" ht="30" customHeight="1" x14ac:dyDescent="0.25">
      <c r="A3" s="31" t="s">
        <v>2</v>
      </c>
      <c r="B3" s="66" t="s">
        <v>30</v>
      </c>
      <c r="C3" s="66"/>
      <c r="D3" s="66"/>
      <c r="E3" s="60" t="s">
        <v>39</v>
      </c>
      <c r="F3" s="60"/>
      <c r="G3" s="60"/>
      <c r="H3" s="59"/>
      <c r="I3" s="59"/>
      <c r="J3" s="59"/>
      <c r="K3" s="59"/>
      <c r="L3" s="59"/>
      <c r="N3" s="20" t="s">
        <v>55</v>
      </c>
    </row>
    <row r="4" spans="1:15" s="3" customFormat="1" ht="30" customHeight="1" x14ac:dyDescent="0.25">
      <c r="A4" s="31" t="s">
        <v>3</v>
      </c>
      <c r="B4" s="66" t="s">
        <v>31</v>
      </c>
      <c r="C4" s="66"/>
      <c r="D4" s="66"/>
      <c r="E4" s="60" t="s">
        <v>40</v>
      </c>
      <c r="F4" s="60"/>
      <c r="G4" s="60"/>
      <c r="H4" s="57">
        <f ca="1">TODAY()</f>
        <v>43278</v>
      </c>
      <c r="I4" s="57"/>
      <c r="N4" s="22" t="s">
        <v>56</v>
      </c>
    </row>
    <row r="5" spans="1:15" s="3" customFormat="1" ht="15" customHeight="1" x14ac:dyDescent="0.2">
      <c r="A5" s="32" t="s">
        <v>4</v>
      </c>
      <c r="B5" s="61" t="s">
        <v>32</v>
      </c>
      <c r="C5" s="61"/>
      <c r="D5" s="61"/>
      <c r="E5" s="10"/>
      <c r="F5" s="10"/>
      <c r="G5" s="9"/>
      <c r="H5" s="11"/>
      <c r="I5" s="11"/>
      <c r="J5" s="10"/>
      <c r="K5" s="10"/>
      <c r="L5" s="10"/>
      <c r="N5" s="21"/>
    </row>
    <row r="6" spans="1:15" ht="15" customHeight="1" x14ac:dyDescent="0.2">
      <c r="B6" s="6"/>
      <c r="C6" s="6"/>
      <c r="D6" s="6"/>
      <c r="E6" s="6"/>
      <c r="F6" s="6"/>
      <c r="G6" s="6"/>
      <c r="H6" s="6"/>
      <c r="I6" s="6"/>
      <c r="J6" s="6"/>
      <c r="K6" s="6"/>
      <c r="L6" s="6"/>
      <c r="N6" s="23"/>
    </row>
    <row r="7" spans="1:15" s="3" customFormat="1" ht="30" customHeight="1" x14ac:dyDescent="0.2">
      <c r="A7" s="31" t="s">
        <v>5</v>
      </c>
      <c r="B7" s="8" t="s">
        <v>33</v>
      </c>
      <c r="C7" s="8" t="s">
        <v>36</v>
      </c>
      <c r="D7" s="8" t="s">
        <v>37</v>
      </c>
      <c r="E7" s="8" t="s">
        <v>41</v>
      </c>
      <c r="F7" s="7"/>
      <c r="G7" s="8" t="s">
        <v>69</v>
      </c>
      <c r="H7" s="8" t="s">
        <v>70</v>
      </c>
      <c r="I7" s="8" t="s">
        <v>65</v>
      </c>
      <c r="J7" s="8" t="s">
        <v>66</v>
      </c>
      <c r="K7" s="8" t="s">
        <v>67</v>
      </c>
      <c r="L7" s="8" t="s">
        <v>68</v>
      </c>
      <c r="M7" s="4"/>
      <c r="N7" s="21"/>
    </row>
    <row r="8" spans="1:15" s="3" customFormat="1" ht="30" customHeight="1" x14ac:dyDescent="0.2">
      <c r="A8" s="31" t="s">
        <v>6</v>
      </c>
      <c r="B8" s="41">
        <f ca="1">Week_Starting</f>
        <v>43278</v>
      </c>
      <c r="C8" s="44">
        <v>0.37847222222222227</v>
      </c>
      <c r="D8" s="25">
        <v>15</v>
      </c>
      <c r="E8" s="44">
        <v>0.75</v>
      </c>
      <c r="F8" s="6"/>
      <c r="G8" s="47">
        <f>MROUND((IF(OR(C8="",E8=""),0,IF(E8&lt;C8,E8+1-C8,E8-C8))-D8/1440),1/1440)</f>
        <v>0.3611111111111111</v>
      </c>
      <c r="H8" s="48">
        <v>0.33333333333333331</v>
      </c>
      <c r="I8" s="48">
        <v>2.777777777777779E-2</v>
      </c>
      <c r="J8" s="48"/>
      <c r="K8" s="48"/>
      <c r="L8" s="48"/>
      <c r="M8" s="4"/>
      <c r="N8" s="22" t="s">
        <v>57</v>
      </c>
    </row>
    <row r="9" spans="1:15" s="3" customFormat="1" ht="30" customHeight="1" x14ac:dyDescent="0.2">
      <c r="A9" s="31" t="s">
        <v>7</v>
      </c>
      <c r="B9" s="40">
        <f t="shared" ref="B9:B14" ca="1" si="0">B8+1</f>
        <v>43279</v>
      </c>
      <c r="C9" s="45">
        <v>0.37847222222222227</v>
      </c>
      <c r="D9" s="26">
        <v>30</v>
      </c>
      <c r="E9" s="45">
        <v>0.73958333333333337</v>
      </c>
      <c r="F9" s="6"/>
      <c r="G9" s="47">
        <f t="shared" ref="G9:G14" si="1">MROUND((IF(OR(C9="",E9=""),0,IF(E9&lt;C9,E9+1-C9,E9-C9))-D9/1440),1/1440)</f>
        <v>0.34027777777777779</v>
      </c>
      <c r="H9" s="49">
        <v>0.33333333333333331</v>
      </c>
      <c r="I9" s="49">
        <v>6.9444444444444753E-3</v>
      </c>
      <c r="J9" s="49"/>
      <c r="K9" s="49"/>
      <c r="L9" s="49"/>
      <c r="M9" s="4"/>
      <c r="N9" s="22"/>
    </row>
    <row r="10" spans="1:15" s="3" customFormat="1" ht="30" customHeight="1" x14ac:dyDescent="0.2">
      <c r="A10" s="31" t="s">
        <v>8</v>
      </c>
      <c r="B10" s="40">
        <f t="shared" ca="1" si="0"/>
        <v>43280</v>
      </c>
      <c r="C10" s="45">
        <v>0.375</v>
      </c>
      <c r="D10" s="26">
        <v>45</v>
      </c>
      <c r="E10" s="45">
        <v>0.77083333333333337</v>
      </c>
      <c r="F10" s="6"/>
      <c r="G10" s="47">
        <f t="shared" si="1"/>
        <v>0.36458333333333337</v>
      </c>
      <c r="H10" s="49">
        <v>0.33333333333333331</v>
      </c>
      <c r="I10" s="49">
        <v>3.1250000000000056E-2</v>
      </c>
      <c r="J10" s="49"/>
      <c r="K10" s="49"/>
      <c r="L10" s="49"/>
      <c r="M10" s="4"/>
      <c r="N10" s="21"/>
    </row>
    <row r="11" spans="1:15" s="3" customFormat="1" ht="30" customHeight="1" x14ac:dyDescent="0.2">
      <c r="A11" s="31" t="s">
        <v>9</v>
      </c>
      <c r="B11" s="40">
        <f t="shared" ca="1" si="0"/>
        <v>43281</v>
      </c>
      <c r="C11" s="45">
        <v>0.375</v>
      </c>
      <c r="D11" s="26">
        <v>45</v>
      </c>
      <c r="E11" s="45">
        <v>0.77083333333333337</v>
      </c>
      <c r="F11" s="6"/>
      <c r="G11" s="47">
        <f t="shared" si="1"/>
        <v>0.36458333333333337</v>
      </c>
      <c r="H11" s="49">
        <v>0.33333333333333331</v>
      </c>
      <c r="I11" s="49">
        <v>3.1250000000000056E-2</v>
      </c>
      <c r="J11" s="49"/>
      <c r="K11" s="49"/>
      <c r="L11" s="49"/>
      <c r="M11" s="4"/>
      <c r="N11" s="21"/>
    </row>
    <row r="12" spans="1:15" s="3" customFormat="1" ht="30" customHeight="1" x14ac:dyDescent="0.2">
      <c r="A12" s="31" t="s">
        <v>10</v>
      </c>
      <c r="B12" s="40">
        <f t="shared" ca="1" si="0"/>
        <v>43282</v>
      </c>
      <c r="C12" s="45"/>
      <c r="D12" s="26"/>
      <c r="E12" s="45"/>
      <c r="F12" s="6"/>
      <c r="G12" s="47">
        <f t="shared" si="1"/>
        <v>0</v>
      </c>
      <c r="H12" s="49"/>
      <c r="I12" s="49"/>
      <c r="J12" s="49">
        <v>0.33333333333333331</v>
      </c>
      <c r="K12" s="49"/>
      <c r="L12" s="49"/>
      <c r="M12" s="4"/>
      <c r="N12" s="21"/>
    </row>
    <row r="13" spans="1:15" s="3" customFormat="1" ht="30" customHeight="1" x14ac:dyDescent="0.2">
      <c r="A13" s="31" t="s">
        <v>11</v>
      </c>
      <c r="B13" s="40">
        <f t="shared" ca="1" si="0"/>
        <v>43283</v>
      </c>
      <c r="C13" s="45"/>
      <c r="D13" s="26"/>
      <c r="E13" s="45"/>
      <c r="F13" s="6"/>
      <c r="G13" s="47">
        <f t="shared" si="1"/>
        <v>0</v>
      </c>
      <c r="H13" s="49"/>
      <c r="I13" s="49"/>
      <c r="J13" s="49"/>
      <c r="K13" s="49"/>
      <c r="L13" s="49"/>
      <c r="M13" s="4"/>
      <c r="N13" s="21"/>
    </row>
    <row r="14" spans="1:15" s="3" customFormat="1" ht="30" customHeight="1" x14ac:dyDescent="0.2">
      <c r="A14" s="31" t="s">
        <v>12</v>
      </c>
      <c r="B14" s="42">
        <f t="shared" ca="1" si="0"/>
        <v>43284</v>
      </c>
      <c r="C14" s="46"/>
      <c r="D14" s="27"/>
      <c r="E14" s="46"/>
      <c r="F14" s="6"/>
      <c r="G14" s="47">
        <f t="shared" si="1"/>
        <v>0</v>
      </c>
      <c r="H14" s="50"/>
      <c r="I14" s="50"/>
      <c r="J14" s="50"/>
      <c r="K14" s="50"/>
      <c r="L14" s="50"/>
      <c r="M14" s="4"/>
      <c r="N14" s="21"/>
    </row>
    <row r="15" spans="1:15" ht="30" customHeight="1" x14ac:dyDescent="0.2">
      <c r="A15" s="32" t="s">
        <v>13</v>
      </c>
      <c r="B15" s="62"/>
      <c r="C15" s="62"/>
      <c r="D15" s="62"/>
      <c r="E15" s="62"/>
      <c r="G15" s="12" t="s">
        <v>44</v>
      </c>
      <c r="H15" s="51">
        <f>SUM(H8:H14)</f>
        <v>1.3333333333333333</v>
      </c>
      <c r="I15" s="51">
        <f>SUM(I8:I14)</f>
        <v>9.7222222222222376E-2</v>
      </c>
      <c r="J15" s="51">
        <f>SUM(J8:J14)</f>
        <v>0.33333333333333331</v>
      </c>
      <c r="K15" s="51">
        <f>SUM(K8:K14)</f>
        <v>0</v>
      </c>
      <c r="L15" s="51">
        <f>SUM(L8:L14)</f>
        <v>0</v>
      </c>
      <c r="N15" s="23"/>
    </row>
    <row r="16" spans="1:15" ht="15" customHeight="1" x14ac:dyDescent="0.2">
      <c r="B16" s="62"/>
      <c r="C16" s="62"/>
      <c r="D16" s="62"/>
      <c r="E16" s="62"/>
      <c r="F16" s="6"/>
      <c r="G16" s="6"/>
      <c r="H16" s="6"/>
      <c r="I16" s="6"/>
      <c r="J16" s="6"/>
      <c r="K16" s="6"/>
      <c r="L16" s="6"/>
      <c r="N16" s="23"/>
    </row>
    <row r="17" spans="1:14" s="3" customFormat="1" ht="30" customHeight="1" x14ac:dyDescent="0.2">
      <c r="A17" s="32" t="s">
        <v>14</v>
      </c>
      <c r="B17" s="8" t="s">
        <v>33</v>
      </c>
      <c r="C17" s="8" t="s">
        <v>36</v>
      </c>
      <c r="D17" s="8" t="s">
        <v>37</v>
      </c>
      <c r="E17" s="8" t="s">
        <v>41</v>
      </c>
      <c r="F17" s="7"/>
      <c r="G17" s="8" t="s">
        <v>69</v>
      </c>
      <c r="H17" s="8" t="s">
        <v>70</v>
      </c>
      <c r="I17" s="8" t="s">
        <v>65</v>
      </c>
      <c r="J17" s="8" t="s">
        <v>66</v>
      </c>
      <c r="K17" s="8" t="s">
        <v>67</v>
      </c>
      <c r="L17" s="8" t="s">
        <v>68</v>
      </c>
      <c r="M17" s="4"/>
      <c r="N17" s="22" t="s">
        <v>58</v>
      </c>
    </row>
    <row r="18" spans="1:14" s="3" customFormat="1" ht="30" customHeight="1" x14ac:dyDescent="0.2">
      <c r="A18" s="31" t="s">
        <v>15</v>
      </c>
      <c r="B18" s="41">
        <f ca="1">B14+1</f>
        <v>43285</v>
      </c>
      <c r="C18" s="44"/>
      <c r="D18" s="25"/>
      <c r="E18" s="44"/>
      <c r="F18" s="6"/>
      <c r="G18" s="47">
        <f>MROUND((IF(OR(C18="",E18=""),0,IF(E18&lt;C18,E18+1-C18,E18-C18))-D18/1440),1/1440)</f>
        <v>0</v>
      </c>
      <c r="H18" s="48"/>
      <c r="I18" s="48"/>
      <c r="J18" s="48"/>
      <c r="K18" s="48"/>
      <c r="L18" s="48"/>
      <c r="M18" s="4"/>
      <c r="N18" s="21"/>
    </row>
    <row r="19" spans="1:14" s="3" customFormat="1" ht="30" customHeight="1" x14ac:dyDescent="0.2">
      <c r="A19" s="31" t="s">
        <v>16</v>
      </c>
      <c r="B19" s="40">
        <f t="shared" ref="B19:B24" ca="1" si="2">B18+1</f>
        <v>43286</v>
      </c>
      <c r="C19" s="45"/>
      <c r="D19" s="26"/>
      <c r="E19" s="45"/>
      <c r="F19" s="6"/>
      <c r="G19" s="47">
        <f t="shared" ref="G19:G24" si="3">MROUND((IF(OR(C19="",E19=""),0,IF(E19&lt;C19,E19+1-C19,E19-C19))-D19/1440),1/1440)</f>
        <v>0</v>
      </c>
      <c r="H19" s="49"/>
      <c r="I19" s="49"/>
      <c r="J19" s="49"/>
      <c r="K19" s="49"/>
      <c r="L19" s="49"/>
      <c r="M19" s="4"/>
      <c r="N19" s="21"/>
    </row>
    <row r="20" spans="1:14" s="3" customFormat="1" ht="30" customHeight="1" x14ac:dyDescent="0.2">
      <c r="A20" s="31" t="s">
        <v>17</v>
      </c>
      <c r="B20" s="40">
        <f t="shared" ca="1" si="2"/>
        <v>43287</v>
      </c>
      <c r="C20" s="45"/>
      <c r="D20" s="26"/>
      <c r="E20" s="45"/>
      <c r="F20" s="6"/>
      <c r="G20" s="47">
        <f t="shared" si="3"/>
        <v>0</v>
      </c>
      <c r="H20" s="49"/>
      <c r="I20" s="49"/>
      <c r="J20" s="49"/>
      <c r="K20" s="49"/>
      <c r="L20" s="49"/>
      <c r="M20" s="4"/>
      <c r="N20" s="21"/>
    </row>
    <row r="21" spans="1:14" s="3" customFormat="1" ht="30" customHeight="1" x14ac:dyDescent="0.2">
      <c r="A21" s="31" t="s">
        <v>18</v>
      </c>
      <c r="B21" s="40">
        <f t="shared" ca="1" si="2"/>
        <v>43288</v>
      </c>
      <c r="C21" s="45"/>
      <c r="D21" s="26"/>
      <c r="E21" s="45"/>
      <c r="F21" s="6"/>
      <c r="G21" s="47">
        <f t="shared" si="3"/>
        <v>0</v>
      </c>
      <c r="H21" s="49"/>
      <c r="I21" s="49"/>
      <c r="J21" s="49"/>
      <c r="K21" s="49"/>
      <c r="L21" s="49"/>
      <c r="M21" s="4"/>
      <c r="N21" s="21"/>
    </row>
    <row r="22" spans="1:14" s="3" customFormat="1" ht="30" customHeight="1" x14ac:dyDescent="0.2">
      <c r="A22" s="31" t="s">
        <v>19</v>
      </c>
      <c r="B22" s="40">
        <f t="shared" ca="1" si="2"/>
        <v>43289</v>
      </c>
      <c r="C22" s="45"/>
      <c r="D22" s="26"/>
      <c r="E22" s="45"/>
      <c r="F22" s="6"/>
      <c r="G22" s="47">
        <f t="shared" si="3"/>
        <v>0</v>
      </c>
      <c r="H22" s="49"/>
      <c r="I22" s="49"/>
      <c r="J22" s="49"/>
      <c r="K22" s="49"/>
      <c r="L22" s="49"/>
      <c r="M22" s="4"/>
      <c r="N22" s="21"/>
    </row>
    <row r="23" spans="1:14" s="3" customFormat="1" ht="30" customHeight="1" x14ac:dyDescent="0.2">
      <c r="A23" s="31" t="s">
        <v>20</v>
      </c>
      <c r="B23" s="40">
        <f t="shared" ca="1" si="2"/>
        <v>43290</v>
      </c>
      <c r="C23" s="45"/>
      <c r="D23" s="26"/>
      <c r="E23" s="45"/>
      <c r="F23" s="6"/>
      <c r="G23" s="47">
        <f t="shared" si="3"/>
        <v>0</v>
      </c>
      <c r="H23" s="49"/>
      <c r="I23" s="49"/>
      <c r="J23" s="49"/>
      <c r="K23" s="49"/>
      <c r="L23" s="49"/>
      <c r="M23" s="4"/>
      <c r="N23" s="21"/>
    </row>
    <row r="24" spans="1:14" s="3" customFormat="1" ht="30" customHeight="1" x14ac:dyDescent="0.2">
      <c r="A24" s="31" t="s">
        <v>21</v>
      </c>
      <c r="B24" s="42">
        <f t="shared" ca="1" si="2"/>
        <v>43291</v>
      </c>
      <c r="C24" s="46"/>
      <c r="D24" s="27"/>
      <c r="E24" s="46"/>
      <c r="F24" s="6"/>
      <c r="G24" s="47">
        <f t="shared" si="3"/>
        <v>0</v>
      </c>
      <c r="H24" s="50"/>
      <c r="I24" s="50"/>
      <c r="J24" s="50"/>
      <c r="K24" s="50"/>
      <c r="L24" s="50"/>
      <c r="M24" s="4"/>
      <c r="N24" s="21"/>
    </row>
    <row r="25" spans="1:14" ht="30" customHeight="1" x14ac:dyDescent="0.2">
      <c r="A25" s="32" t="s">
        <v>22</v>
      </c>
      <c r="B25" s="29"/>
      <c r="C25" s="29"/>
      <c r="D25" s="29"/>
      <c r="E25" s="29"/>
      <c r="F25" s="29"/>
      <c r="G25" s="12" t="s">
        <v>44</v>
      </c>
      <c r="H25" s="51">
        <f>SUM(H18:H24)</f>
        <v>0</v>
      </c>
      <c r="I25" s="51">
        <f>SUM(I18:I24)</f>
        <v>0</v>
      </c>
      <c r="J25" s="51">
        <f>SUM(J18:J24)</f>
        <v>0</v>
      </c>
      <c r="K25" s="51">
        <f>SUM(K18:K24)</f>
        <v>0</v>
      </c>
      <c r="L25" s="51">
        <f>SUM(L18:L24)</f>
        <v>0</v>
      </c>
      <c r="N25" s="23"/>
    </row>
    <row r="26" spans="1:14" customFormat="1" ht="30" customHeight="1" x14ac:dyDescent="0.2"/>
    <row r="27" spans="1:14" customFormat="1" ht="15" customHeight="1" x14ac:dyDescent="0.2">
      <c r="A27" s="33" t="s">
        <v>23</v>
      </c>
      <c r="G27" s="37" t="s">
        <v>45</v>
      </c>
      <c r="H27" s="38" t="s">
        <v>49</v>
      </c>
      <c r="I27" s="38" t="s">
        <v>50</v>
      </c>
      <c r="J27" s="38" t="s">
        <v>51</v>
      </c>
      <c r="K27" s="38" t="s">
        <v>52</v>
      </c>
      <c r="L27" s="38" t="s">
        <v>53</v>
      </c>
    </row>
    <row r="28" spans="1:14" s="3" customFormat="1" ht="30" customHeight="1" x14ac:dyDescent="0.2">
      <c r="A28" s="32" t="s">
        <v>24</v>
      </c>
      <c r="B28" s="55"/>
      <c r="C28" s="55"/>
      <c r="D28" s="55"/>
      <c r="E28" s="43"/>
      <c r="G28" s="39" t="s">
        <v>46</v>
      </c>
      <c r="H28" s="52">
        <v>15</v>
      </c>
      <c r="I28" s="52">
        <f>1.5*H28</f>
        <v>22.5</v>
      </c>
      <c r="J28" s="52">
        <v>15</v>
      </c>
      <c r="K28" s="52">
        <v>15</v>
      </c>
      <c r="L28" s="52">
        <v>15</v>
      </c>
      <c r="M28" s="4"/>
      <c r="N28" s="22" t="s">
        <v>59</v>
      </c>
    </row>
    <row r="29" spans="1:14" s="3" customFormat="1" ht="30" customHeight="1" x14ac:dyDescent="0.2">
      <c r="A29" s="32" t="s">
        <v>25</v>
      </c>
      <c r="B29" s="56" t="s">
        <v>34</v>
      </c>
      <c r="C29" s="56"/>
      <c r="D29" s="56"/>
      <c r="E29" s="28" t="s">
        <v>42</v>
      </c>
      <c r="G29" s="39" t="s">
        <v>47</v>
      </c>
      <c r="H29" s="53">
        <f>ROUND((H25+H15)*24*H28,2)</f>
        <v>480</v>
      </c>
      <c r="I29" s="53">
        <f>ROUND((I25+I15)*24*I28,2)</f>
        <v>52.5</v>
      </c>
      <c r="J29" s="53">
        <f>ROUND((J25+J15)*24*J28,2)</f>
        <v>120</v>
      </c>
      <c r="K29" s="53">
        <f>ROUND((K25+K15)*24*K28,2)</f>
        <v>0</v>
      </c>
      <c r="L29" s="53">
        <f>ROUND((L25+L15)*24*L28,2)</f>
        <v>0</v>
      </c>
      <c r="M29" s="4"/>
      <c r="N29" s="21"/>
    </row>
    <row r="30" spans="1:14" ht="30" customHeight="1" x14ac:dyDescent="0.2">
      <c r="A30" s="31" t="s">
        <v>26</v>
      </c>
      <c r="B30" s="55"/>
      <c r="C30" s="55"/>
      <c r="D30" s="55"/>
      <c r="E30" s="43"/>
      <c r="N30" s="23"/>
    </row>
    <row r="31" spans="1:14" ht="30" customHeight="1" x14ac:dyDescent="0.2">
      <c r="A31" s="32" t="s">
        <v>27</v>
      </c>
      <c r="B31" s="56" t="s">
        <v>35</v>
      </c>
      <c r="C31" s="56"/>
      <c r="D31" s="56"/>
      <c r="E31" s="28" t="s">
        <v>42</v>
      </c>
      <c r="G31" s="63" t="s">
        <v>48</v>
      </c>
      <c r="H31" s="63"/>
      <c r="I31" s="63"/>
      <c r="J31" s="63"/>
      <c r="K31" s="54">
        <f>SUM(H29:L29)</f>
        <v>652.5</v>
      </c>
      <c r="L31" s="54"/>
      <c r="N31" s="23"/>
    </row>
    <row r="32" spans="1:14" ht="30" customHeight="1" x14ac:dyDescent="0.2">
      <c r="N32" s="23"/>
    </row>
    <row r="33" spans="9:14" ht="30" customHeight="1" x14ac:dyDescent="0.2">
      <c r="I33" s="2"/>
      <c r="J33" s="2"/>
      <c r="K33" s="2"/>
      <c r="L33" s="2"/>
      <c r="N33" s="23"/>
    </row>
    <row r="34" spans="9:14" ht="30" customHeight="1" x14ac:dyDescent="0.2">
      <c r="N34" s="23"/>
    </row>
  </sheetData>
  <mergeCells count="19">
    <mergeCell ref="G1:L1"/>
    <mergeCell ref="B1:F1"/>
    <mergeCell ref="B2:D2"/>
    <mergeCell ref="B3:D3"/>
    <mergeCell ref="B4:D4"/>
    <mergeCell ref="K31:L31"/>
    <mergeCell ref="B30:D30"/>
    <mergeCell ref="B31:D31"/>
    <mergeCell ref="H4:I4"/>
    <mergeCell ref="H2:L2"/>
    <mergeCell ref="H3:L3"/>
    <mergeCell ref="B28:D28"/>
    <mergeCell ref="B29:D29"/>
    <mergeCell ref="E2:G2"/>
    <mergeCell ref="E3:G3"/>
    <mergeCell ref="E4:G4"/>
    <mergeCell ref="B5:D5"/>
    <mergeCell ref="B15:E16"/>
    <mergeCell ref="G31:J31"/>
  </mergeCells>
  <dataValidations count="2">
    <dataValidation type="time" allowBlank="1" showInputMessage="1" showErrorMessage="1" errorTitle="Incorrect time format" error="Please use the following format for entering the time: 12:00 AM" sqref="E8:E14 C8:C14 E18:E24 C18:C24">
      <formula1>0</formula1>
      <formula2>0.999988425925926</formula2>
    </dataValidation>
    <dataValidation allowBlank="1" showInputMessage="1" showErrorMessage="1" promptTitle="Entering times" prompt="Enter hours and minutes using the format hh:mm:ss such as 8:30:00 for 8 hours and 30 minutes, or 0:15:00 for 15 minutes._x000a__x000a_[Clear this message by removing Data Validation from these cells]" sqref="H8:L14"/>
  </dataValidations>
  <hyperlinks>
    <hyperlink ref="N3" r:id="rId1"/>
    <hyperlink ref="N2" r:id="rId2"/>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RowHeight="12.75" x14ac:dyDescent="0.2"/>
  <cols>
    <col min="1" max="1" width="78.7109375" style="16" customWidth="1"/>
    <col min="2" max="16384" width="9.140625" style="14"/>
  </cols>
  <sheetData>
    <row r="1" spans="1:2" ht="46.5" customHeight="1" x14ac:dyDescent="0.2">
      <c r="A1" s="15"/>
    </row>
    <row r="2" spans="1:2" s="18" customFormat="1" ht="15.75" x14ac:dyDescent="0.2">
      <c r="A2" s="24" t="s">
        <v>54</v>
      </c>
      <c r="B2" s="24"/>
    </row>
    <row r="3" spans="1:2" s="35" customFormat="1" ht="27" customHeight="1" x14ac:dyDescent="0.2">
      <c r="A3" s="34" t="s">
        <v>55</v>
      </c>
      <c r="B3" s="34"/>
    </row>
    <row r="4" spans="1:2" s="35" customFormat="1" ht="26.25" customHeight="1" x14ac:dyDescent="0.4">
      <c r="A4" s="30" t="s">
        <v>60</v>
      </c>
      <c r="B4" s="34"/>
    </row>
    <row r="5" spans="1:2" s="35" customFormat="1" ht="225" x14ac:dyDescent="0.2">
      <c r="A5" s="36" t="s">
        <v>61</v>
      </c>
      <c r="B5" s="34"/>
    </row>
    <row r="6" spans="1:2" s="17" customFormat="1" ht="26.25" customHeight="1" x14ac:dyDescent="0.4">
      <c r="A6" s="30" t="s">
        <v>62</v>
      </c>
    </row>
    <row r="7" spans="1:2" ht="80.25" customHeight="1" x14ac:dyDescent="0.2">
      <c r="A7" s="13" t="s">
        <v>63</v>
      </c>
    </row>
    <row r="8" spans="1:2" ht="75" x14ac:dyDescent="0.2">
      <c r="A8" s="13" t="s">
        <v>64</v>
      </c>
    </row>
  </sheetData>
  <hyperlinks>
    <hyperlink ref="A3" r:id="rId1"/>
    <hyperlink ref="A2"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TimeSheet</vt:lpstr>
      <vt:lpstr>About</vt:lpstr>
      <vt:lpstr>TimeSheet!Print_Area</vt:lpstr>
      <vt:lpstr>Week_Starting</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2018-06-27T05:48:31Z</dcterms:created>
  <dcterms:modified xsi:type="dcterms:W3CDTF">2018-06-27T05:48:31Z</dcterms:modified>
</cp:coreProperties>
</file>