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filterPrivacy="1" codeName="ThisWorkbook"/>
  <xr:revisionPtr revIDLastSave="0" documentId="10_ncr:100000_{DC136BC7-30A0-48CC-81F0-880714691BE3}" xr6:coauthVersionLast="31" xr6:coauthVersionMax="38" xr10:uidLastSave="{00000000-0000-0000-0000-000000000000}"/>
  <bookViews>
    <workbookView xWindow="735" yWindow="-225" windowWidth="15480" windowHeight="11100" xr2:uid="{00000000-000D-0000-FFFF-FFFF00000000}"/>
  </bookViews>
  <sheets>
    <sheet name="Employee Timesheet" sheetId="1" r:id="rId1"/>
    <sheet name="Weekday_Lookup" sheetId="2" r:id="rId2"/>
  </sheets>
  <definedNames>
    <definedName name="_3_8">'Employee Timesheet'!$I$7:$N$7</definedName>
    <definedName name="ColumnTitleRegion1..G21.1">'Employee Timesheet'!$B$8</definedName>
    <definedName name="ColumnTitleRegion10..Y21.1">'Employee Timesheet'!$W$6</definedName>
    <definedName name="ColumnTitleRegion11..Z35.1">'Employee Timesheet'!$Y$33:$Y$34</definedName>
    <definedName name="ColumnTitleRegion2..N21.1">'Employee Timesheet'!$H$7</definedName>
    <definedName name="ColumnTitleRegion3..O21.1">'Employee Timesheet'!$O$6</definedName>
    <definedName name="ColumnTitleRegion4..V21.1">'Employee Timesheet'!$P$7</definedName>
    <definedName name="ColumnTitleRegion5..Y21.1">'Employee Timesheet'!$W$6:$W$7</definedName>
    <definedName name="ColumnTitleRegion6..G32.1">'Employee Timesheet'!$B$25</definedName>
    <definedName name="ColumnTitleRegion7..N32.1">'Employee Timesheet'!$H$25</definedName>
    <definedName name="ColumnTitleRegion8..O32.1">'Employee Timesheet'!$O$24:$O$25</definedName>
    <definedName name="ColumnTitleRegion9..V32.1">'Employee Timesheet'!$P$24</definedName>
    <definedName name="Day_One">'Employee Timesheet'!$H$7</definedName>
    <definedName name="Ending_Date">'Employee Timesheet'!$E$4</definedName>
    <definedName name="_xlnm.Print_Area" localSheetId="0">'Employee Timesheet'!$B$1:$Z$36</definedName>
    <definedName name="ROUND">'Employee Timesheet'!$H$34</definedName>
    <definedName name="RowTitleRegion1..E4">'Employee Timesheet'!$B$4:$D$4</definedName>
    <definedName name="RowTitleRegion2..X35.1">'Employee Timesheet'!$B$33:$G$33</definedName>
    <definedName name="RowTitleRegion3..Y22">'Employee Timesheet'!$B$22:$G$22</definedName>
    <definedName name="RowTitleRegion4..E36">'Employee Timesheet'!$B$36:$D$36</definedName>
    <definedName name="RowTitleRegion5..I36">'Employee Timesheet'!$G$36:$H$36</definedName>
    <definedName name="RowTitleRegion6..R36">'Employee Timesheet'!$P$36:$Q$36</definedName>
    <definedName name="Total_All_Hours">'Employee Timesheet'!$Z$35</definedName>
    <definedName name="Week_1_OT">'Employee Timesheet'!$H$25:$N$32</definedName>
    <definedName name="Week_1_Regular">'Employee Timesheet'!$H$9:$N$21</definedName>
    <definedName name="Week_2_OT">'Employee Timesheet'!$P$26:$V$32</definedName>
    <definedName name="Week_2_Regular">'Employee Timesheet'!$P$9:$V$21</definedName>
  </definedNames>
  <calcPr calcId="17902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N33" i="1" l="1"/>
  <c r="M33" i="1"/>
  <c r="L33" i="1"/>
  <c r="K33" i="1"/>
  <c r="J33" i="1"/>
  <c r="I33" i="1"/>
  <c r="H33" i="1"/>
  <c r="H24" i="1" l="1"/>
  <c r="N24" i="1"/>
  <c r="M24" i="1"/>
  <c r="L24" i="1"/>
  <c r="L25" i="1" s="1"/>
  <c r="K24" i="1"/>
  <c r="J24" i="1"/>
  <c r="J25" i="1" s="1"/>
  <c r="I24" i="1"/>
  <c r="I25" i="1" s="1"/>
  <c r="K25" i="1"/>
  <c r="V24" i="1"/>
  <c r="V25" i="1" s="1"/>
  <c r="U24" i="1"/>
  <c r="U25" i="1" s="1"/>
  <c r="T24" i="1"/>
  <c r="T25" i="1" s="1"/>
  <c r="S24" i="1"/>
  <c r="S25" i="1" s="1"/>
  <c r="R24" i="1"/>
  <c r="R25" i="1" s="1"/>
  <c r="Q24" i="1"/>
  <c r="Q25" i="1" s="1"/>
  <c r="P24" i="1"/>
  <c r="P25" i="1" s="1"/>
  <c r="N25" i="1"/>
  <c r="M25" i="1"/>
  <c r="H25" i="1"/>
  <c r="H8" i="1" l="1"/>
  <c r="V7" i="1" l="1"/>
  <c r="E4" i="1" s="1"/>
  <c r="U7" i="1"/>
  <c r="U8" i="1" s="1"/>
  <c r="T7" i="1"/>
  <c r="T8" i="1" s="1"/>
  <c r="S7" i="1"/>
  <c r="S8" i="1" s="1"/>
  <c r="R7" i="1"/>
  <c r="R8" i="1" s="1"/>
  <c r="Q7" i="1"/>
  <c r="Q8" i="1" s="1"/>
  <c r="P7" i="1"/>
  <c r="P8" i="1" s="1"/>
  <c r="N7" i="1"/>
  <c r="N8" i="1" s="1"/>
  <c r="M7" i="1"/>
  <c r="M8" i="1" s="1"/>
  <c r="L7" i="1"/>
  <c r="L8" i="1" s="1"/>
  <c r="K7" i="1"/>
  <c r="K8" i="1" s="1"/>
  <c r="J7" i="1"/>
  <c r="J8" i="1" s="1"/>
  <c r="I7" i="1"/>
  <c r="I8" i="1" s="1"/>
  <c r="O9" i="1"/>
  <c r="W9" i="1"/>
  <c r="O10" i="1"/>
  <c r="W10" i="1"/>
  <c r="O11" i="1"/>
  <c r="W11" i="1"/>
  <c r="O12" i="1"/>
  <c r="W12" i="1"/>
  <c r="O13" i="1"/>
  <c r="W13" i="1"/>
  <c r="O14" i="1"/>
  <c r="W14" i="1"/>
  <c r="O15" i="1"/>
  <c r="W15" i="1"/>
  <c r="O16" i="1"/>
  <c r="W16" i="1"/>
  <c r="O17" i="1"/>
  <c r="W17" i="1"/>
  <c r="O18" i="1"/>
  <c r="W18" i="1"/>
  <c r="O19" i="1"/>
  <c r="W19" i="1"/>
  <c r="O20" i="1"/>
  <c r="W20" i="1"/>
  <c r="O21" i="1"/>
  <c r="W21" i="1"/>
  <c r="W26" i="1"/>
  <c r="O26" i="1"/>
  <c r="W27" i="1"/>
  <c r="O27" i="1"/>
  <c r="W28" i="1"/>
  <c r="O28" i="1"/>
  <c r="W29" i="1"/>
  <c r="O29" i="1"/>
  <c r="W30" i="1"/>
  <c r="O30" i="1"/>
  <c r="W31" i="1"/>
  <c r="O31" i="1"/>
  <c r="W32" i="1"/>
  <c r="O32" i="1"/>
  <c r="P33" i="1"/>
  <c r="Q33" i="1"/>
  <c r="Q35" i="1" s="1"/>
  <c r="R33" i="1"/>
  <c r="R35" i="1" s="1"/>
  <c r="S33" i="1"/>
  <c r="S35" i="1" s="1"/>
  <c r="T33" i="1"/>
  <c r="T35" i="1" s="1"/>
  <c r="U33" i="1"/>
  <c r="V33" i="1"/>
  <c r="V35" i="1" s="1"/>
  <c r="I35" i="1"/>
  <c r="J35" i="1"/>
  <c r="K35" i="1"/>
  <c r="L35" i="1"/>
  <c r="M35" i="1"/>
  <c r="N35" i="1"/>
  <c r="U35" i="1"/>
  <c r="H35" i="1"/>
  <c r="H22" i="1"/>
  <c r="I22" i="1"/>
  <c r="J22" i="1"/>
  <c r="K22" i="1"/>
  <c r="L22" i="1"/>
  <c r="M22" i="1"/>
  <c r="N22" i="1"/>
  <c r="P22" i="1"/>
  <c r="Q22" i="1"/>
  <c r="R22" i="1"/>
  <c r="S22" i="1"/>
  <c r="T22" i="1"/>
  <c r="U22" i="1"/>
  <c r="V22" i="1"/>
  <c r="X21" i="1" l="1"/>
  <c r="X19" i="1"/>
  <c r="X17" i="1"/>
  <c r="X9" i="1"/>
  <c r="X32" i="1"/>
  <c r="X31" i="1"/>
  <c r="X16" i="1"/>
  <c r="X10" i="1"/>
  <c r="X28" i="1"/>
  <c r="X13" i="1"/>
  <c r="X18" i="1"/>
  <c r="X14" i="1"/>
  <c r="X29" i="1"/>
  <c r="X11" i="1"/>
  <c r="X26" i="1"/>
  <c r="W22" i="1"/>
  <c r="W33" i="1"/>
  <c r="W34" i="1" s="1"/>
  <c r="W35" i="1" s="1"/>
  <c r="X20" i="1"/>
  <c r="X15" i="1"/>
  <c r="X12" i="1"/>
  <c r="X30" i="1"/>
  <c r="X27" i="1"/>
  <c r="V8" i="1"/>
  <c r="O22" i="1"/>
  <c r="P35" i="1"/>
  <c r="O33" i="1"/>
  <c r="O34" i="1" s="1"/>
  <c r="O35" i="1" s="1"/>
  <c r="X33" i="1" l="1"/>
  <c r="X34" i="1" s="1"/>
  <c r="X35" i="1" s="1"/>
  <c r="X22" i="1"/>
  <c r="Y35" i="1" l="1"/>
  <c r="Z35" i="1"/>
</calcChain>
</file>

<file path=xl/sharedStrings.xml><?xml version="1.0" encoding="utf-8"?>
<sst xmlns="http://schemas.openxmlformats.org/spreadsheetml/2006/main" count="47" uniqueCount="39">
  <si>
    <t>OPERATIONS EMPLOYEE TIMESHEET</t>
  </si>
  <si>
    <t>Payroll Ending Date</t>
  </si>
  <si>
    <t>REGULAR HOURS:</t>
  </si>
  <si>
    <t>Task</t>
  </si>
  <si>
    <t xml:space="preserve">Total Regular Hours   </t>
  </si>
  <si>
    <t>OVERTIME HOURS:</t>
  </si>
  <si>
    <t xml:space="preserve">Total Overtime Hours     </t>
  </si>
  <si>
    <t xml:space="preserve">Overtime Comp     </t>
  </si>
  <si>
    <t xml:space="preserve">Overtime Paid     </t>
  </si>
  <si>
    <t xml:space="preserve">Employee </t>
  </si>
  <si>
    <t>Loc</t>
  </si>
  <si>
    <t>WO no.</t>
  </si>
  <si>
    <t>Date:</t>
  </si>
  <si>
    <t>Work Description</t>
  </si>
  <si>
    <t>Employee Name</t>
  </si>
  <si>
    <t>Employee Number</t>
  </si>
  <si>
    <t>Job title</t>
  </si>
  <si>
    <t>Title no.</t>
  </si>
  <si>
    <t xml:space="preserve">Supervisor </t>
  </si>
  <si>
    <t>Total
Week 1
Regular</t>
  </si>
  <si>
    <t>Week 1 O/T</t>
  </si>
  <si>
    <t>Select Yes in cell to the right, if overtime 
authorisation is required</t>
  </si>
  <si>
    <t>Total
Week 2
Regular</t>
  </si>
  <si>
    <t>Week 2 O/T</t>
  </si>
  <si>
    <t>Total
Regular
Hours</t>
  </si>
  <si>
    <t>Total O/T</t>
  </si>
  <si>
    <t>Payroll
Use Only
Pay Code</t>
  </si>
  <si>
    <t>Overtime
CODE</t>
  </si>
  <si>
    <t>Total
Hours
Worked</t>
  </si>
  <si>
    <t>Total
Hours
Paid</t>
  </si>
  <si>
    <t>Weekday
Integer</t>
  </si>
  <si>
    <t>Weekday
Initial</t>
  </si>
  <si>
    <t>Sun</t>
  </si>
  <si>
    <t>Mon</t>
  </si>
  <si>
    <t>Tue</t>
  </si>
  <si>
    <t>Wed</t>
  </si>
  <si>
    <t>Thu</t>
  </si>
  <si>
    <t>Fri</t>
  </si>
  <si>
    <t>Sat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</si>
</sst>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_ &quot;₹&quot;\ * #,##0_ ;_ &quot;₹&quot;\ * \-#,##0_ ;_ &quot;₹&quot;\ * &quot;-&quot;_ ;_ @_ "/>
    <numFmt numFmtId="165" formatCode="_ * #,##0_ ;_ * \-#,##0_ ;_ * &quot;-&quot;_ ;_ @_ "/>
    <numFmt numFmtId="166" formatCode="_ &quot;₹&quot;\ * #,##0.00_ ;_ &quot;₹&quot;\ * \-#,##0.00_ ;_ &quot;₹&quot;\ * &quot;-&quot;??_ ;_ @_ "/>
    <numFmt numFmtId="167" formatCode="_ * #,##0.00_ ;_ * \-#,##0.00_ ;_ * &quot;-&quot;??_ ;_ @_ "/>
    <numFmt numFmtId="168" formatCode="0.0"/>
    <numFmt numFmtId="169" formatCode="#,##0.00_ ;\-#,##0.00\ "/>
    <numFmt numFmtId="170" formatCode="[$-809]d\ mmmm\ yyyy;@"/>
    <numFmt numFmtId="171" formatCode="dd/mm"/>
  </numFmts>
  <fonts count="11" x14ac:knownFonts="1">
    <font>
      <sz val="11"/>
      <name val="Arial Narrow"/>
      <family val="2"/>
      <scheme val="minor"/>
    </font>
    <font>
      <sz val="8"/>
      <name val="Tms Rmn"/>
    </font>
    <font>
      <sz val="8"/>
      <name val="Arial Narrow"/>
      <family val="2"/>
      <scheme val="minor"/>
    </font>
    <font>
      <b/>
      <sz val="8"/>
      <name val="Arial Narrow"/>
      <family val="2"/>
      <scheme val="minor"/>
    </font>
    <font>
      <b/>
      <sz val="14"/>
      <color theme="3"/>
      <name val="Arial"/>
      <family val="2"/>
      <scheme val="major"/>
    </font>
    <font>
      <b/>
      <sz val="13"/>
      <color theme="3"/>
      <name val="Arial Narrow"/>
      <family val="2"/>
      <scheme val="minor"/>
    </font>
    <font>
      <b/>
      <sz val="11"/>
      <color theme="3"/>
      <name val="Arial Narrow"/>
      <family val="2"/>
      <scheme val="minor"/>
    </font>
    <font>
      <i/>
      <sz val="11"/>
      <color theme="1" tint="0.34998626667073579"/>
      <name val="Arial Narrow"/>
      <family val="2"/>
      <scheme val="minor"/>
    </font>
    <font>
      <sz val="11"/>
      <name val="Tms Rmn"/>
    </font>
    <font>
      <b/>
      <sz val="11"/>
      <name val="Arial"/>
      <family val="2"/>
      <scheme val="major"/>
    </font>
    <font>
      <b/>
      <sz val="11"/>
      <name val="Arial Narrow"/>
      <family val="2"/>
      <scheme val="minor"/>
    </font>
  </fonts>
  <fills count="7">
    <fill>
      <patternFill patternType="none"/>
    </fill>
    <fill>
      <patternFill patternType="gray125"/>
    </fill>
    <fill>
      <patternFill patternType="solid">
        <fgColor indexed="46"/>
        <bgColor indexed="64"/>
      </patternFill>
    </fill>
    <fill>
      <patternFill patternType="lightUp"/>
    </fill>
    <fill>
      <patternFill patternType="solid">
        <fgColor theme="3" tint="0.79998168889431442"/>
        <bgColor indexed="64"/>
      </patternFill>
    </fill>
    <fill>
      <patternFill patternType="solid">
        <fgColor theme="0" tint="-4.9989318521683403E-2"/>
        <bgColor indexed="64"/>
      </patternFill>
    </fill>
    <fill>
      <patternFill patternType="solid">
        <fgColor rgb="FFFFFFCC"/>
      </patternFill>
    </fill>
  </fills>
  <borders count="46">
    <border>
      <left/>
      <right/>
      <top/>
      <bottom/>
      <diagonal/>
    </border>
    <border>
      <left/>
      <right/>
      <top/>
      <bottom style="thin">
        <color indexed="64"/>
      </bottom>
      <diagonal/>
    </border>
    <border>
      <left/>
      <right/>
      <top/>
      <bottom style="medium">
        <color indexed="64"/>
      </bottom>
      <diagonal/>
    </border>
    <border>
      <left/>
      <right style="thin">
        <color indexed="64"/>
      </right>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right/>
      <top style="hair">
        <color indexed="64"/>
      </top>
      <bottom style="hair">
        <color indexed="64"/>
      </bottom>
      <diagonal/>
    </border>
    <border>
      <left/>
      <right style="hair">
        <color indexed="64"/>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bottom style="hair">
        <color indexed="64"/>
      </bottom>
      <diagonal/>
    </border>
    <border>
      <left/>
      <right style="hair">
        <color indexed="64"/>
      </right>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right/>
      <top style="hair">
        <color indexed="64"/>
      </top>
      <bottom style="medium">
        <color indexed="64"/>
      </bottom>
      <diagonal/>
    </border>
    <border>
      <left/>
      <right style="hair">
        <color indexed="64"/>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medium">
        <color indexed="64"/>
      </right>
      <top style="hair">
        <color indexed="64"/>
      </top>
      <bottom style="medium">
        <color indexed="64"/>
      </bottom>
      <diagonal/>
    </border>
    <border>
      <left style="medium">
        <color indexed="64"/>
      </left>
      <right/>
      <top style="hair">
        <color indexed="64"/>
      </top>
      <bottom/>
      <diagonal/>
    </border>
    <border>
      <left style="medium">
        <color indexed="64"/>
      </left>
      <right style="medium">
        <color indexed="64"/>
      </right>
      <top/>
      <bottom style="hair">
        <color indexed="64"/>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
      <left/>
      <right/>
      <top/>
      <bottom style="medium">
        <color theme="4" tint="-0.24994659260841701"/>
      </bottom>
      <diagonal/>
    </border>
    <border>
      <left/>
      <right/>
      <top/>
      <bottom style="thick">
        <color theme="4" tint="-0.24994659260841701"/>
      </bottom>
      <diagonal/>
    </border>
    <border>
      <left style="thin">
        <color indexed="64"/>
      </left>
      <right/>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style="thin">
        <color indexed="64"/>
      </top>
      <bottom style="thin">
        <color indexed="64"/>
      </bottom>
      <diagonal/>
    </border>
  </borders>
  <cellStyleXfs count="10">
    <xf numFmtId="0" fontId="0" fillId="0" borderId="0"/>
    <xf numFmtId="167" fontId="8" fillId="0" borderId="0" applyFill="0" applyBorder="0" applyAlignment="0" applyProtection="0"/>
    <xf numFmtId="165" fontId="8" fillId="0" borderId="0" applyFill="0" applyBorder="0" applyAlignment="0" applyProtection="0"/>
    <xf numFmtId="166" fontId="8" fillId="0" borderId="0" applyFill="0" applyBorder="0" applyAlignment="0" applyProtection="0"/>
    <xf numFmtId="164" fontId="8" fillId="0" borderId="0" applyFill="0" applyBorder="0" applyAlignment="0" applyProtection="0"/>
    <xf numFmtId="9" fontId="8" fillId="0" borderId="0" applyFill="0" applyBorder="0" applyAlignment="0" applyProtection="0"/>
    <xf numFmtId="0" fontId="5" fillId="0" borderId="40" applyNumberFormat="0" applyFill="0" applyAlignment="0" applyProtection="0"/>
    <xf numFmtId="0" fontId="6" fillId="0" borderId="39" applyNumberFormat="0" applyFill="0" applyAlignment="0" applyProtection="0"/>
    <xf numFmtId="0" fontId="8" fillId="6" borderId="38" applyNumberFormat="0" applyAlignment="0" applyProtection="0"/>
    <xf numFmtId="0" fontId="7" fillId="0" borderId="0" applyNumberFormat="0" applyFill="0" applyBorder="0" applyAlignment="0" applyProtection="0"/>
  </cellStyleXfs>
  <cellXfs count="113">
    <xf numFmtId="0" fontId="0" fillId="0" borderId="0" xfId="0"/>
    <xf numFmtId="168" fontId="3" fillId="0" borderId="0" xfId="0" applyNumberFormat="1" applyFont="1" applyBorder="1" applyAlignment="1">
      <alignment horizontal="center" vertical="center"/>
    </xf>
    <xf numFmtId="168" fontId="2" fillId="0" borderId="0" xfId="0" applyNumberFormat="1" applyFont="1" applyAlignment="1">
      <alignment vertical="center"/>
    </xf>
    <xf numFmtId="1" fontId="10" fillId="4" borderId="7" xfId="0" quotePrefix="1" applyNumberFormat="1" applyFont="1" applyFill="1" applyBorder="1" applyAlignment="1">
      <alignment horizontal="center" vertical="center"/>
    </xf>
    <xf numFmtId="1" fontId="10" fillId="4" borderId="7" xfId="0" applyNumberFormat="1" applyFont="1" applyFill="1" applyBorder="1" applyAlignment="1">
      <alignment horizontal="center" vertical="center"/>
    </xf>
    <xf numFmtId="168" fontId="10" fillId="4" borderId="7" xfId="0" applyNumberFormat="1" applyFont="1" applyFill="1" applyBorder="1" applyAlignment="1">
      <alignment horizontal="center" vertical="center"/>
    </xf>
    <xf numFmtId="168" fontId="10" fillId="4" borderId="7" xfId="0" applyNumberFormat="1" applyFont="1" applyFill="1" applyBorder="1" applyAlignment="1" applyProtection="1">
      <alignment horizontal="center" vertical="center"/>
    </xf>
    <xf numFmtId="168" fontId="10" fillId="4" borderId="35" xfId="0" applyNumberFormat="1" applyFont="1" applyFill="1" applyBorder="1" applyAlignment="1" applyProtection="1">
      <alignment horizontal="center" vertical="center"/>
    </xf>
    <xf numFmtId="168" fontId="10" fillId="4" borderId="36" xfId="0" applyNumberFormat="1" applyFont="1" applyFill="1" applyBorder="1" applyAlignment="1" applyProtection="1">
      <alignment horizontal="center" vertical="center"/>
    </xf>
    <xf numFmtId="0" fontId="10" fillId="0" borderId="0" xfId="0" applyFont="1" applyAlignment="1">
      <alignment horizontal="center" vertical="center"/>
    </xf>
    <xf numFmtId="168" fontId="10" fillId="0" borderId="0" xfId="0" applyNumberFormat="1" applyFont="1" applyAlignment="1">
      <alignment horizontal="center" vertical="center"/>
    </xf>
    <xf numFmtId="168" fontId="10" fillId="0" borderId="0" xfId="0" applyNumberFormat="1" applyFont="1" applyBorder="1" applyAlignment="1">
      <alignment horizontal="center" vertical="center"/>
    </xf>
    <xf numFmtId="168" fontId="10" fillId="0" borderId="7" xfId="0" applyNumberFormat="1" applyFont="1" applyBorder="1" applyAlignment="1">
      <alignment horizontal="center" vertical="center"/>
    </xf>
    <xf numFmtId="168" fontId="10" fillId="0" borderId="0" xfId="0" applyNumberFormat="1" applyFont="1" applyAlignment="1">
      <alignment vertical="center"/>
    </xf>
    <xf numFmtId="0" fontId="10" fillId="0" borderId="0" xfId="0" applyFont="1" applyAlignment="1">
      <alignment vertical="center"/>
    </xf>
    <xf numFmtId="168" fontId="10" fillId="0" borderId="0" xfId="0" applyNumberFormat="1" applyFont="1"/>
    <xf numFmtId="0" fontId="10" fillId="0" borderId="0" xfId="0" applyFont="1"/>
    <xf numFmtId="168" fontId="10" fillId="0" borderId="0" xfId="0" applyNumberFormat="1" applyFont="1" applyBorder="1" applyAlignment="1">
      <alignment vertical="center"/>
    </xf>
    <xf numFmtId="0" fontId="0" fillId="0" borderId="0" xfId="0" applyFont="1"/>
    <xf numFmtId="1" fontId="10" fillId="0" borderId="10" xfId="0" applyNumberFormat="1" applyFont="1" applyFill="1" applyBorder="1" applyAlignment="1" applyProtection="1">
      <alignment horizontal="center" vertical="center"/>
      <protection locked="0"/>
    </xf>
    <xf numFmtId="1" fontId="10" fillId="0" borderId="11" xfId="0" applyNumberFormat="1" applyFont="1" applyBorder="1" applyAlignment="1" applyProtection="1">
      <alignment horizontal="center" vertical="center"/>
      <protection locked="0"/>
    </xf>
    <xf numFmtId="1" fontId="10" fillId="0" borderId="11" xfId="0" applyNumberFormat="1" applyFont="1" applyFill="1" applyBorder="1" applyAlignment="1" applyProtection="1">
      <alignment horizontal="center" vertical="center"/>
      <protection locked="0"/>
    </xf>
    <xf numFmtId="168" fontId="10" fillId="0" borderId="11" xfId="0" applyNumberFormat="1" applyFont="1" applyBorder="1" applyAlignment="1" applyProtection="1">
      <alignment horizontal="center" vertical="center"/>
      <protection locked="0"/>
    </xf>
    <xf numFmtId="2" fontId="0" fillId="0" borderId="10" xfId="0" applyNumberFormat="1" applyFont="1" applyFill="1" applyBorder="1" applyAlignment="1" applyProtection="1">
      <alignment horizontal="center" vertical="center"/>
      <protection locked="0"/>
    </xf>
    <xf numFmtId="2" fontId="0" fillId="0" borderId="13" xfId="0" applyNumberFormat="1" applyFont="1" applyFill="1" applyBorder="1" applyAlignment="1" applyProtection="1">
      <alignment horizontal="center" vertical="center"/>
      <protection locked="0"/>
    </xf>
    <xf numFmtId="2" fontId="0" fillId="0" borderId="14" xfId="0" applyNumberFormat="1" applyFont="1" applyFill="1" applyBorder="1" applyAlignment="1" applyProtection="1">
      <alignment horizontal="center" vertical="center"/>
      <protection locked="0"/>
    </xf>
    <xf numFmtId="168" fontId="0" fillId="0" borderId="7" xfId="0" applyNumberFormat="1" applyFont="1" applyFill="1" applyBorder="1" applyAlignment="1">
      <alignment horizontal="center" vertical="center"/>
    </xf>
    <xf numFmtId="1" fontId="10" fillId="0" borderId="16" xfId="0" applyNumberFormat="1" applyFont="1" applyFill="1" applyBorder="1" applyAlignment="1" applyProtection="1">
      <alignment horizontal="center" vertical="center"/>
      <protection locked="0"/>
    </xf>
    <xf numFmtId="1" fontId="10" fillId="0" borderId="17" xfId="0" applyNumberFormat="1" applyFont="1" applyBorder="1" applyAlignment="1" applyProtection="1">
      <alignment horizontal="center" vertical="center"/>
      <protection locked="0"/>
    </xf>
    <xf numFmtId="1" fontId="10" fillId="0" borderId="17" xfId="0" applyNumberFormat="1" applyFont="1" applyFill="1" applyBorder="1" applyAlignment="1" applyProtection="1">
      <alignment horizontal="center" vertical="center"/>
      <protection locked="0"/>
    </xf>
    <xf numFmtId="168" fontId="10" fillId="0" borderId="17" xfId="0" applyNumberFormat="1" applyFont="1" applyBorder="1" applyAlignment="1" applyProtection="1">
      <alignment horizontal="center" vertical="center"/>
      <protection locked="0"/>
    </xf>
    <xf numFmtId="2" fontId="0" fillId="0" borderId="18" xfId="0" applyNumberFormat="1" applyFont="1" applyFill="1" applyBorder="1" applyAlignment="1" applyProtection="1">
      <alignment horizontal="center" vertical="center"/>
      <protection locked="0"/>
    </xf>
    <xf numFmtId="2" fontId="0" fillId="0" borderId="19" xfId="0" applyNumberFormat="1" applyFont="1" applyFill="1" applyBorder="1" applyAlignment="1" applyProtection="1">
      <alignment horizontal="center" vertical="center"/>
      <protection locked="0"/>
    </xf>
    <xf numFmtId="2" fontId="0" fillId="0" borderId="15" xfId="0" applyNumberFormat="1" applyFont="1" applyFill="1" applyBorder="1" applyAlignment="1" applyProtection="1">
      <alignment horizontal="center" vertical="center"/>
      <protection locked="0"/>
    </xf>
    <xf numFmtId="2" fontId="0" fillId="5" borderId="20" xfId="0" applyNumberFormat="1" applyFont="1" applyFill="1" applyBorder="1" applyAlignment="1">
      <alignment horizontal="center" vertical="center"/>
    </xf>
    <xf numFmtId="2" fontId="0" fillId="0" borderId="16" xfId="0" applyNumberFormat="1" applyFont="1" applyFill="1" applyBorder="1" applyAlignment="1" applyProtection="1">
      <alignment horizontal="center" vertical="center"/>
      <protection locked="0"/>
    </xf>
    <xf numFmtId="2" fontId="0" fillId="0" borderId="22" xfId="0" applyNumberFormat="1" applyFont="1" applyFill="1" applyBorder="1" applyAlignment="1" applyProtection="1">
      <alignment horizontal="center" vertical="center"/>
      <protection locked="0"/>
    </xf>
    <xf numFmtId="2" fontId="0" fillId="0" borderId="23" xfId="0" applyNumberFormat="1" applyFont="1" applyFill="1" applyBorder="1" applyAlignment="1" applyProtection="1">
      <alignment horizontal="center" vertical="center"/>
      <protection locked="0"/>
    </xf>
    <xf numFmtId="2" fontId="0" fillId="5" borderId="12" xfId="0" applyNumberFormat="1" applyFont="1" applyFill="1" applyBorder="1" applyAlignment="1">
      <alignment horizontal="center" vertical="center"/>
    </xf>
    <xf numFmtId="2" fontId="0" fillId="5" borderId="21" xfId="0" applyNumberFormat="1" applyFont="1" applyFill="1" applyBorder="1" applyAlignment="1">
      <alignment horizontal="center" vertical="center"/>
    </xf>
    <xf numFmtId="1" fontId="10" fillId="0" borderId="16" xfId="0" applyNumberFormat="1" applyFont="1" applyBorder="1" applyAlignment="1" applyProtection="1">
      <alignment horizontal="center" vertical="center"/>
      <protection locked="0"/>
    </xf>
    <xf numFmtId="1" fontId="10" fillId="0" borderId="24" xfId="0" applyNumberFormat="1" applyFont="1" applyBorder="1" applyAlignment="1" applyProtection="1">
      <alignment horizontal="center" vertical="center"/>
      <protection locked="0"/>
    </xf>
    <xf numFmtId="1" fontId="10" fillId="0" borderId="25" xfId="0" applyNumberFormat="1" applyFont="1" applyBorder="1" applyAlignment="1" applyProtection="1">
      <alignment horizontal="center" vertical="center"/>
      <protection locked="0"/>
    </xf>
    <xf numFmtId="168" fontId="10" fillId="0" borderId="25" xfId="0" applyNumberFormat="1" applyFont="1" applyBorder="1" applyAlignment="1" applyProtection="1">
      <alignment horizontal="center" vertical="center"/>
      <protection locked="0"/>
    </xf>
    <xf numFmtId="2" fontId="0" fillId="0" borderId="24" xfId="0" applyNumberFormat="1" applyFont="1" applyFill="1" applyBorder="1" applyAlignment="1" applyProtection="1">
      <alignment horizontal="center" vertical="center"/>
      <protection locked="0"/>
    </xf>
    <xf numFmtId="2" fontId="0" fillId="0" borderId="27" xfId="0" applyNumberFormat="1" applyFont="1" applyFill="1" applyBorder="1" applyAlignment="1" applyProtection="1">
      <alignment horizontal="center" vertical="center"/>
      <protection locked="0"/>
    </xf>
    <xf numFmtId="2" fontId="0" fillId="0" borderId="28" xfId="0" applyNumberFormat="1" applyFont="1" applyFill="1" applyBorder="1" applyAlignment="1" applyProtection="1">
      <alignment horizontal="center" vertical="center"/>
      <protection locked="0"/>
    </xf>
    <xf numFmtId="2" fontId="0" fillId="5" borderId="29" xfId="0" applyNumberFormat="1" applyFont="1" applyFill="1" applyBorder="1" applyAlignment="1">
      <alignment horizontal="center" vertical="center"/>
    </xf>
    <xf numFmtId="2" fontId="0" fillId="5" borderId="30" xfId="0" applyNumberFormat="1" applyFont="1" applyFill="1" applyBorder="1" applyAlignment="1">
      <alignment horizontal="center" vertical="center"/>
    </xf>
    <xf numFmtId="2" fontId="0" fillId="5" borderId="8" xfId="0" applyNumberFormat="1" applyFont="1" applyFill="1" applyBorder="1" applyAlignment="1">
      <alignment horizontal="center" vertical="center"/>
    </xf>
    <xf numFmtId="2" fontId="0" fillId="5" borderId="7" xfId="0" applyNumberFormat="1" applyFont="1" applyFill="1" applyBorder="1" applyAlignment="1">
      <alignment horizontal="center" vertical="center"/>
    </xf>
    <xf numFmtId="168" fontId="10" fillId="3" borderId="7" xfId="0" applyNumberFormat="1" applyFont="1" applyFill="1" applyBorder="1" applyAlignment="1">
      <alignment horizontal="center" vertical="center"/>
    </xf>
    <xf numFmtId="168" fontId="10" fillId="0" borderId="0" xfId="0" applyNumberFormat="1" applyFont="1" applyFill="1" applyBorder="1" applyAlignment="1">
      <alignment vertical="center"/>
    </xf>
    <xf numFmtId="168" fontId="0" fillId="0" borderId="0" xfId="0" applyNumberFormat="1" applyFont="1" applyFill="1" applyBorder="1" applyAlignment="1">
      <alignment horizontal="center" vertical="center"/>
    </xf>
    <xf numFmtId="2" fontId="0" fillId="5" borderId="31" xfId="0" applyNumberFormat="1" applyFont="1" applyFill="1" applyBorder="1" applyAlignment="1">
      <alignment horizontal="center" vertical="center"/>
    </xf>
    <xf numFmtId="0" fontId="10" fillId="0" borderId="0" xfId="0" applyFont="1" applyBorder="1" applyAlignment="1">
      <alignment vertical="center"/>
    </xf>
    <xf numFmtId="1" fontId="10" fillId="0" borderId="18" xfId="0" applyNumberFormat="1" applyFont="1" applyBorder="1" applyAlignment="1" applyProtection="1">
      <alignment horizontal="center" vertical="center"/>
      <protection locked="0"/>
    </xf>
    <xf numFmtId="1" fontId="10" fillId="0" borderId="32" xfId="0" applyNumberFormat="1" applyFont="1" applyBorder="1" applyAlignment="1" applyProtection="1">
      <alignment vertical="center"/>
      <protection locked="0"/>
    </xf>
    <xf numFmtId="1" fontId="10" fillId="0" borderId="33" xfId="0" applyNumberFormat="1" applyFont="1" applyBorder="1" applyAlignment="1" applyProtection="1">
      <alignment vertical="center"/>
      <protection locked="0"/>
    </xf>
    <xf numFmtId="1" fontId="10" fillId="0" borderId="34" xfId="0" applyNumberFormat="1" applyFont="1" applyBorder="1" applyAlignment="1" applyProtection="1">
      <alignment vertical="center"/>
      <protection locked="0"/>
    </xf>
    <xf numFmtId="168" fontId="0" fillId="0" borderId="4" xfId="0" applyNumberFormat="1" applyFont="1" applyFill="1" applyBorder="1" applyAlignment="1">
      <alignment horizontal="center" vertical="center"/>
    </xf>
    <xf numFmtId="2" fontId="0" fillId="5" borderId="9" xfId="0" applyNumberFormat="1" applyFont="1" applyFill="1" applyBorder="1" applyAlignment="1">
      <alignment horizontal="center" vertical="center"/>
    </xf>
    <xf numFmtId="2" fontId="0" fillId="0" borderId="8" xfId="0" applyNumberFormat="1" applyFont="1" applyFill="1" applyBorder="1" applyAlignment="1">
      <alignment horizontal="center" vertical="center"/>
    </xf>
    <xf numFmtId="2" fontId="0" fillId="2" borderId="7" xfId="0" applyNumberFormat="1" applyFont="1" applyFill="1" applyBorder="1" applyAlignment="1">
      <alignment horizontal="center" vertical="center"/>
    </xf>
    <xf numFmtId="2" fontId="0" fillId="5" borderId="35" xfId="0" applyNumberFormat="1" applyFont="1" applyFill="1" applyBorder="1" applyAlignment="1">
      <alignment horizontal="center" vertical="center"/>
    </xf>
    <xf numFmtId="2" fontId="0" fillId="5" borderId="36" xfId="0" applyNumberFormat="1" applyFont="1" applyFill="1" applyBorder="1" applyAlignment="1">
      <alignment horizontal="center" vertical="center"/>
    </xf>
    <xf numFmtId="0" fontId="0" fillId="0" borderId="0" xfId="0" applyAlignment="1">
      <alignment wrapText="1"/>
    </xf>
    <xf numFmtId="0" fontId="0" fillId="0" borderId="0" xfId="0" applyAlignment="1">
      <alignment horizontal="right" vertical="top" wrapText="1"/>
    </xf>
    <xf numFmtId="168" fontId="9" fillId="0" borderId="0" xfId="0" applyNumberFormat="1" applyFont="1" applyBorder="1" applyAlignment="1">
      <alignment horizontal="right"/>
    </xf>
    <xf numFmtId="0" fontId="0" fillId="0" borderId="0" xfId="0" applyBorder="1" applyAlignment="1">
      <alignment horizontal="right" vertical="top" wrapText="1"/>
    </xf>
    <xf numFmtId="0" fontId="9" fillId="0" borderId="1" xfId="0" applyFont="1" applyBorder="1" applyAlignment="1">
      <alignment horizontal="center" wrapText="1"/>
    </xf>
    <xf numFmtId="0" fontId="0" fillId="0" borderId="0" xfId="0" applyFont="1" applyAlignment="1">
      <alignment horizontal="center"/>
    </xf>
    <xf numFmtId="169" fontId="0" fillId="0" borderId="12" xfId="0" applyNumberFormat="1" applyFont="1" applyFill="1" applyBorder="1" applyAlignment="1" applyProtection="1">
      <alignment horizontal="center" vertical="center"/>
      <protection locked="0"/>
    </xf>
    <xf numFmtId="169" fontId="0" fillId="0" borderId="26" xfId="0" applyNumberFormat="1" applyFont="1" applyFill="1" applyBorder="1" applyAlignment="1" applyProtection="1">
      <alignment horizontal="center" vertical="center"/>
      <protection locked="0"/>
    </xf>
    <xf numFmtId="2" fontId="0" fillId="5" borderId="6" xfId="0" applyNumberFormat="1" applyFont="1" applyFill="1" applyBorder="1" applyAlignment="1">
      <alignment horizontal="center" vertical="center"/>
    </xf>
    <xf numFmtId="2" fontId="0" fillId="5" borderId="15" xfId="0" applyNumberFormat="1" applyFont="1" applyFill="1" applyBorder="1" applyAlignment="1">
      <alignment horizontal="center" vertical="center"/>
    </xf>
    <xf numFmtId="2" fontId="0" fillId="5" borderId="5" xfId="0" applyNumberFormat="1" applyFont="1" applyFill="1" applyBorder="1" applyAlignment="1">
      <alignment horizontal="center" vertical="center"/>
    </xf>
    <xf numFmtId="170" fontId="10" fillId="4" borderId="37" xfId="0" applyNumberFormat="1" applyFont="1" applyFill="1" applyBorder="1" applyAlignment="1" applyProtection="1">
      <alignment horizontal="center"/>
    </xf>
    <xf numFmtId="171" fontId="10" fillId="4" borderId="7" xfId="0" applyNumberFormat="1" applyFont="1" applyFill="1" applyBorder="1" applyAlignment="1" applyProtection="1">
      <alignment horizontal="center" vertical="center"/>
      <protection locked="0"/>
    </xf>
    <xf numFmtId="171" fontId="10" fillId="4" borderId="7" xfId="0" applyNumberFormat="1" applyFont="1" applyFill="1" applyBorder="1" applyAlignment="1" applyProtection="1">
      <alignment horizontal="center" vertical="center"/>
    </xf>
    <xf numFmtId="171" fontId="10" fillId="4" borderId="35" xfId="0" applyNumberFormat="1" applyFont="1" applyFill="1" applyBorder="1" applyAlignment="1" applyProtection="1">
      <alignment horizontal="center" vertical="center"/>
    </xf>
    <xf numFmtId="171" fontId="10" fillId="4" borderId="36" xfId="0" applyNumberFormat="1" applyFont="1" applyFill="1" applyBorder="1" applyAlignment="1" applyProtection="1">
      <alignment horizontal="center" vertical="center"/>
    </xf>
    <xf numFmtId="168" fontId="10" fillId="0" borderId="1" xfId="0" applyNumberFormat="1" applyFont="1" applyBorder="1" applyAlignment="1">
      <alignment horizontal="left"/>
    </xf>
    <xf numFmtId="1" fontId="9" fillId="0" borderId="0" xfId="0" applyNumberFormat="1" applyFont="1" applyBorder="1" applyAlignment="1">
      <alignment horizontal="left"/>
    </xf>
    <xf numFmtId="1" fontId="9" fillId="0" borderId="2" xfId="0" applyNumberFormat="1" applyFont="1" applyBorder="1" applyAlignment="1">
      <alignment horizontal="left"/>
    </xf>
    <xf numFmtId="168" fontId="9" fillId="0" borderId="0" xfId="0" applyNumberFormat="1" applyFont="1" applyAlignment="1">
      <alignment horizontal="right"/>
    </xf>
    <xf numFmtId="2" fontId="10" fillId="0" borderId="4" xfId="0" applyNumberFormat="1" applyFont="1" applyFill="1" applyBorder="1" applyAlignment="1">
      <alignment horizontal="center" vertical="top" wrapText="1"/>
    </xf>
    <xf numFmtId="2" fontId="10" fillId="0" borderId="8" xfId="0" applyNumberFormat="1" applyFont="1" applyFill="1" applyBorder="1" applyAlignment="1">
      <alignment horizontal="center" vertical="top" wrapText="1"/>
    </xf>
    <xf numFmtId="168" fontId="10" fillId="0" borderId="0" xfId="0" applyNumberFormat="1" applyFont="1" applyAlignment="1">
      <alignment horizontal="right"/>
    </xf>
    <xf numFmtId="168" fontId="9" fillId="0" borderId="42" xfId="0" applyNumberFormat="1" applyFont="1" applyBorder="1" applyAlignment="1">
      <alignment horizontal="right" vertical="center" wrapText="1"/>
    </xf>
    <xf numFmtId="168" fontId="9" fillId="0" borderId="43" xfId="0" applyNumberFormat="1" applyFont="1" applyBorder="1" applyAlignment="1">
      <alignment horizontal="right" vertical="center" wrapText="1"/>
    </xf>
    <xf numFmtId="168" fontId="9" fillId="0" borderId="0" xfId="0" applyNumberFormat="1" applyFont="1" applyBorder="1" applyAlignment="1">
      <alignment horizontal="right" vertical="center" wrapText="1"/>
    </xf>
    <xf numFmtId="168" fontId="9" fillId="0" borderId="44" xfId="0" applyNumberFormat="1" applyFont="1" applyBorder="1" applyAlignment="1">
      <alignment horizontal="right" vertical="center" wrapText="1"/>
    </xf>
    <xf numFmtId="0" fontId="10" fillId="4" borderId="4" xfId="0" applyFont="1" applyFill="1" applyBorder="1" applyAlignment="1">
      <alignment horizontal="center" vertical="center" wrapText="1"/>
    </xf>
    <xf numFmtId="0" fontId="10" fillId="4" borderId="8" xfId="0" applyFont="1" applyFill="1" applyBorder="1" applyAlignment="1">
      <alignment horizontal="center" vertical="center" wrapText="1"/>
    </xf>
    <xf numFmtId="168" fontId="10" fillId="0" borderId="0" xfId="0" quotePrefix="1" applyNumberFormat="1" applyFont="1" applyAlignment="1">
      <alignment horizontal="right"/>
    </xf>
    <xf numFmtId="168" fontId="2" fillId="0" borderId="0" xfId="0" applyNumberFormat="1" applyFont="1" applyAlignment="1">
      <alignment vertical="center"/>
    </xf>
    <xf numFmtId="168" fontId="2" fillId="0" borderId="1" xfId="0" applyNumberFormat="1" applyFont="1" applyBorder="1" applyAlignment="1">
      <alignment vertical="center"/>
    </xf>
    <xf numFmtId="168" fontId="9" fillId="0" borderId="41" xfId="0" applyNumberFormat="1" applyFont="1" applyBorder="1" applyAlignment="1">
      <alignment horizontal="right"/>
    </xf>
    <xf numFmtId="168" fontId="9" fillId="0" borderId="0" xfId="0" applyNumberFormat="1" applyFont="1" applyBorder="1" applyAlignment="1">
      <alignment horizontal="right"/>
    </xf>
    <xf numFmtId="0" fontId="0" fillId="0" borderId="0" xfId="0" applyAlignment="1">
      <alignment horizontal="center" vertical="top" wrapText="1"/>
    </xf>
    <xf numFmtId="168" fontId="9" fillId="0" borderId="42" xfId="0" applyNumberFormat="1" applyFont="1" applyBorder="1" applyAlignment="1">
      <alignment horizontal="right" vertical="top" wrapText="1"/>
    </xf>
    <xf numFmtId="1" fontId="9" fillId="0" borderId="0" xfId="0" applyNumberFormat="1" applyFont="1" applyAlignment="1">
      <alignment horizontal="left"/>
    </xf>
    <xf numFmtId="1" fontId="9" fillId="0" borderId="3" xfId="0" applyNumberFormat="1" applyFont="1" applyBorder="1" applyAlignment="1">
      <alignment horizontal="left"/>
    </xf>
    <xf numFmtId="168" fontId="0" fillId="0" borderId="45" xfId="0" applyNumberFormat="1" applyBorder="1" applyAlignment="1">
      <alignment horizontal="right" vertical="top" wrapText="1"/>
    </xf>
    <xf numFmtId="0" fontId="0" fillId="0" borderId="0" xfId="0" applyAlignment="1">
      <alignment horizontal="right" vertical="top" wrapText="1"/>
    </xf>
    <xf numFmtId="1" fontId="9" fillId="0" borderId="0" xfId="0" applyNumberFormat="1" applyFont="1" applyBorder="1" applyAlignment="1"/>
    <xf numFmtId="1" fontId="9" fillId="0" borderId="2" xfId="0" applyNumberFormat="1" applyFont="1" applyBorder="1" applyAlignment="1"/>
    <xf numFmtId="168" fontId="9" fillId="0" borderId="2" xfId="0" applyNumberFormat="1" applyFont="1" applyBorder="1" applyAlignment="1">
      <alignment horizontal="right"/>
    </xf>
    <xf numFmtId="168" fontId="4" fillId="0" borderId="0" xfId="0" applyNumberFormat="1" applyFont="1" applyAlignment="1">
      <alignment vertical="top"/>
    </xf>
    <xf numFmtId="168" fontId="10" fillId="4" borderId="4" xfId="0" applyNumberFormat="1" applyFont="1" applyFill="1" applyBorder="1" applyAlignment="1">
      <alignment horizontal="center" wrapText="1"/>
    </xf>
    <xf numFmtId="168" fontId="10" fillId="4" borderId="6" xfId="0" applyNumberFormat="1" applyFont="1" applyFill="1" applyBorder="1" applyAlignment="1">
      <alignment horizontal="center"/>
    </xf>
    <xf numFmtId="168" fontId="10" fillId="4" borderId="8" xfId="0" applyNumberFormat="1" applyFont="1" applyFill="1" applyBorder="1" applyAlignment="1">
      <alignment horizontal="center"/>
    </xf>
  </cellXfs>
  <cellStyles count="10">
    <cellStyle name="Comma" xfId="1" builtinId="3" customBuiltin="1"/>
    <cellStyle name="Comma [0]" xfId="2" builtinId="6" customBuiltin="1"/>
    <cellStyle name="Currency" xfId="3" builtinId="4" customBuiltin="1"/>
    <cellStyle name="Currency [0]" xfId="4" builtinId="7" customBuiltin="1"/>
    <cellStyle name="Explanatory Text" xfId="9" builtinId="53" customBuiltin="1"/>
    <cellStyle name="Heading 2" xfId="6" builtinId="17" customBuiltin="1"/>
    <cellStyle name="Heading 3" xfId="7" builtinId="18" customBuiltin="1"/>
    <cellStyle name="Normal" xfId="0" builtinId="0" customBuiltin="1"/>
    <cellStyle name="Note" xfId="8" builtinId="10" customBuiltin="1"/>
    <cellStyle name="Percent" xfId="5" builtinId="5"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F2F2F2"/>
      <rgbColor rgb="00E3E3E3"/>
      <rgbColor rgb="003366FF"/>
      <rgbColor rgb="0033CCCC"/>
      <rgbColor rgb="00339933"/>
      <rgbColor rgb="00999933"/>
      <rgbColor rgb="00996633"/>
      <rgbColor rgb="00996666"/>
      <rgbColor rgb="00D9DB99"/>
      <rgbColor rgb="00969696"/>
      <rgbColor rgb="003333CC"/>
      <rgbColor rgb="00336666"/>
      <rgbColor rgb="00D9DBEF"/>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Timesheet">
      <a:majorFont>
        <a:latin typeface="Arial"/>
        <a:ea typeface=""/>
        <a:cs typeface=""/>
      </a:majorFont>
      <a:minorFont>
        <a:latin typeface="Arial Narrow"/>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79998168889431442"/>
    <pageSetUpPr fitToPage="1"/>
  </sheetPr>
  <dimension ref="A1:IU36"/>
  <sheetViews>
    <sheetView showGridLines="0" showZeros="0" tabSelected="1" defaultGridColor="0" colorId="8" zoomScaleNormal="100" workbookViewId="0"/>
  </sheetViews>
  <sheetFormatPr defaultColWidth="4.7109375" defaultRowHeight="16.5" x14ac:dyDescent="0.3"/>
  <cols>
    <col min="1" max="1" width="2.7109375" customWidth="1"/>
    <col min="2" max="2" width="7.28515625" customWidth="1"/>
    <col min="3" max="3" width="6.7109375" customWidth="1"/>
    <col min="4" max="4" width="12.140625" customWidth="1"/>
    <col min="5" max="5" width="27.140625" customWidth="1"/>
    <col min="6" max="6" width="19.85546875" customWidth="1"/>
    <col min="7" max="7" width="10.28515625" customWidth="1"/>
    <col min="8" max="14" width="7.28515625" customWidth="1"/>
    <col min="15" max="15" width="10.28515625" customWidth="1"/>
    <col min="16" max="22" width="7.28515625" customWidth="1"/>
    <col min="23" max="23" width="11.140625" customWidth="1"/>
    <col min="24" max="24" width="10.5703125" customWidth="1"/>
    <col min="25" max="25" width="13.7109375" customWidth="1"/>
    <col min="26" max="26" width="14.28515625" customWidth="1"/>
  </cols>
  <sheetData>
    <row r="1" spans="1:255" s="2" customFormat="1" ht="18" customHeight="1" x14ac:dyDescent="0.3">
      <c r="A1"/>
      <c r="B1" s="109" t="s">
        <v>0</v>
      </c>
      <c r="C1" s="109"/>
      <c r="D1" s="109"/>
      <c r="E1" s="109"/>
      <c r="F1" s="85" t="s">
        <v>14</v>
      </c>
      <c r="G1" s="85"/>
      <c r="H1" s="85"/>
      <c r="I1" s="85"/>
      <c r="J1" s="85"/>
      <c r="K1" s="96"/>
      <c r="L1" s="96"/>
      <c r="M1" s="96"/>
      <c r="N1" s="96"/>
      <c r="O1" s="96"/>
      <c r="P1" s="105" t="s">
        <v>21</v>
      </c>
      <c r="Q1" s="105"/>
      <c r="R1" s="105"/>
      <c r="S1" s="105"/>
      <c r="T1" s="105"/>
      <c r="U1" s="105"/>
      <c r="V1" s="105"/>
      <c r="W1" s="105"/>
      <c r="X1" s="105"/>
      <c r="Y1" s="100"/>
      <c r="Z1" s="1"/>
    </row>
    <row r="2" spans="1:255" s="18" customFormat="1" ht="9" customHeight="1" x14ac:dyDescent="0.3">
      <c r="A2"/>
      <c r="B2" s="109"/>
      <c r="C2" s="109"/>
      <c r="D2" s="109"/>
      <c r="E2" s="109"/>
      <c r="F2" s="85"/>
      <c r="G2" s="85"/>
      <c r="H2" s="85"/>
      <c r="I2" s="85"/>
      <c r="J2" s="85"/>
      <c r="K2" s="96"/>
      <c r="L2" s="96"/>
      <c r="M2" s="96"/>
      <c r="N2" s="96"/>
      <c r="O2" s="96"/>
      <c r="P2" s="105"/>
      <c r="Q2" s="105"/>
      <c r="R2" s="105"/>
      <c r="S2" s="105"/>
      <c r="T2" s="105"/>
      <c r="U2" s="105"/>
      <c r="V2" s="105"/>
      <c r="W2" s="105"/>
      <c r="X2" s="105"/>
      <c r="Y2" s="100"/>
    </row>
    <row r="3" spans="1:255" s="15" customFormat="1" ht="16.5" customHeight="1" x14ac:dyDescent="0.3">
      <c r="A3"/>
      <c r="B3" s="109"/>
      <c r="C3" s="109"/>
      <c r="D3" s="109"/>
      <c r="E3" s="109"/>
      <c r="F3" s="85"/>
      <c r="G3" s="85"/>
      <c r="H3" s="85"/>
      <c r="I3" s="85"/>
      <c r="J3" s="85"/>
      <c r="K3" s="97"/>
      <c r="L3" s="97"/>
      <c r="M3" s="97"/>
      <c r="N3" s="97"/>
      <c r="O3" s="97"/>
      <c r="P3" s="105"/>
      <c r="Q3" s="105"/>
      <c r="R3" s="105"/>
      <c r="S3" s="105"/>
      <c r="T3" s="105"/>
      <c r="U3" s="105"/>
      <c r="V3" s="105"/>
      <c r="W3" s="105"/>
      <c r="X3" s="105"/>
      <c r="Y3" s="100"/>
      <c r="Z3" s="18"/>
    </row>
    <row r="4" spans="1:255" s="15" customFormat="1" ht="15" customHeight="1" x14ac:dyDescent="0.3">
      <c r="A4"/>
      <c r="B4" s="102" t="s">
        <v>1</v>
      </c>
      <c r="C4" s="102"/>
      <c r="D4" s="103"/>
      <c r="E4" s="77">
        <f>V7</f>
        <v>45822</v>
      </c>
      <c r="F4" s="98" t="s">
        <v>15</v>
      </c>
      <c r="G4" s="99"/>
      <c r="H4" s="99"/>
      <c r="I4" s="99"/>
      <c r="J4" s="99"/>
      <c r="K4" s="104"/>
      <c r="L4" s="104"/>
      <c r="M4" s="104"/>
      <c r="N4" s="104"/>
      <c r="O4" s="104"/>
      <c r="P4" s="105"/>
      <c r="Q4" s="105"/>
      <c r="R4" s="105"/>
      <c r="S4" s="105"/>
      <c r="T4" s="105"/>
      <c r="U4" s="105"/>
      <c r="V4" s="105"/>
      <c r="W4" s="105"/>
      <c r="X4" s="105"/>
      <c r="Y4" s="100"/>
      <c r="Z4" s="16"/>
    </row>
    <row r="5" spans="1:255" s="15" customFormat="1" ht="15" customHeight="1" thickBot="1" x14ac:dyDescent="0.35">
      <c r="A5"/>
      <c r="B5" s="106" t="s">
        <v>2</v>
      </c>
      <c r="C5" s="106"/>
      <c r="D5" s="106"/>
      <c r="E5" s="85" t="s">
        <v>12</v>
      </c>
      <c r="F5" s="85"/>
      <c r="G5" s="85"/>
      <c r="H5" s="68"/>
      <c r="I5" s="68"/>
      <c r="J5" s="68"/>
      <c r="K5" s="69"/>
      <c r="L5" s="69"/>
      <c r="M5" s="69"/>
      <c r="N5" s="69"/>
      <c r="O5" s="69"/>
      <c r="P5" s="67"/>
      <c r="Q5" s="67"/>
      <c r="R5" s="67"/>
      <c r="S5" s="67"/>
      <c r="T5" s="67"/>
      <c r="U5" s="67"/>
      <c r="V5" s="67"/>
      <c r="W5" s="67"/>
      <c r="X5" s="67"/>
      <c r="Y5" s="66"/>
      <c r="Z5" s="16"/>
    </row>
    <row r="6" spans="1:255" s="15" customFormat="1" ht="17.25" customHeight="1" thickBot="1" x14ac:dyDescent="0.35">
      <c r="A6"/>
      <c r="B6" s="106"/>
      <c r="C6" s="106"/>
      <c r="D6" s="106"/>
      <c r="E6" s="85"/>
      <c r="F6" s="85"/>
      <c r="G6" s="85"/>
      <c r="K6"/>
      <c r="L6"/>
      <c r="M6"/>
      <c r="N6"/>
      <c r="O6" s="110" t="s">
        <v>19</v>
      </c>
      <c r="P6"/>
      <c r="Q6"/>
      <c r="R6"/>
      <c r="S6"/>
      <c r="T6"/>
      <c r="U6"/>
      <c r="V6"/>
      <c r="W6" s="110" t="s">
        <v>22</v>
      </c>
      <c r="X6" s="110" t="s">
        <v>24</v>
      </c>
      <c r="Y6" s="110" t="s">
        <v>26</v>
      </c>
      <c r="Z6" s="16"/>
    </row>
    <row r="7" spans="1:255" s="13" customFormat="1" ht="17.25" thickBot="1" x14ac:dyDescent="0.35">
      <c r="A7"/>
      <c r="B7" s="107"/>
      <c r="C7" s="107"/>
      <c r="D7" s="107"/>
      <c r="E7" s="108"/>
      <c r="F7" s="108"/>
      <c r="G7" s="108"/>
      <c r="H7" s="78">
        <v>45809</v>
      </c>
      <c r="I7" s="79">
        <f>Day_One+1</f>
        <v>45810</v>
      </c>
      <c r="J7" s="79">
        <f>Day_One+2</f>
        <v>45811</v>
      </c>
      <c r="K7" s="79">
        <f>Day_One+3</f>
        <v>45812</v>
      </c>
      <c r="L7" s="79">
        <f>Day_One+4</f>
        <v>45813</v>
      </c>
      <c r="M7" s="79">
        <f>Day_One+5</f>
        <v>45814</v>
      </c>
      <c r="N7" s="80">
        <f>Day_One+6</f>
        <v>45815</v>
      </c>
      <c r="O7" s="111"/>
      <c r="P7" s="81">
        <f>Day_One+7</f>
        <v>45816</v>
      </c>
      <c r="Q7" s="79">
        <f>Day_One+8</f>
        <v>45817</v>
      </c>
      <c r="R7" s="79">
        <f>Day_One+9</f>
        <v>45818</v>
      </c>
      <c r="S7" s="79">
        <f>Day_One+10</f>
        <v>45819</v>
      </c>
      <c r="T7" s="79">
        <f>Day_One+11</f>
        <v>45820</v>
      </c>
      <c r="U7" s="79">
        <f>Day_One+12</f>
        <v>45821</v>
      </c>
      <c r="V7" s="79">
        <f>Day_One+13</f>
        <v>45822</v>
      </c>
      <c r="W7" s="111"/>
      <c r="X7" s="111"/>
      <c r="Y7" s="111"/>
      <c r="Z7" s="14"/>
    </row>
    <row r="8" spans="1:255" s="12" customFormat="1" ht="15" customHeight="1" thickBot="1" x14ac:dyDescent="0.35">
      <c r="A8"/>
      <c r="B8" s="3" t="s">
        <v>3</v>
      </c>
      <c r="C8" s="4" t="s">
        <v>10</v>
      </c>
      <c r="D8" s="4" t="s">
        <v>11</v>
      </c>
      <c r="E8" s="5" t="s">
        <v>13</v>
      </c>
      <c r="F8" s="5" t="s">
        <v>16</v>
      </c>
      <c r="G8" s="5" t="s">
        <v>17</v>
      </c>
      <c r="H8" s="5" t="str">
        <f>VLOOKUP(WEEKDAY(Day_One),Weekday_Lookup!$B$2:$C$8,2)</f>
        <v>Sun</v>
      </c>
      <c r="I8" s="6" t="str">
        <f>VLOOKUP(WEEKDAY(I7),Weekday_Lookup!$B$2:$C$8,2)</f>
        <v>Mon</v>
      </c>
      <c r="J8" s="6" t="str">
        <f>VLOOKUP(WEEKDAY(J7),Weekday_Lookup!$B$2:$C$8,2)</f>
        <v>Tue</v>
      </c>
      <c r="K8" s="6" t="str">
        <f>VLOOKUP(WEEKDAY(K7),Weekday_Lookup!$B$2:$C$8,2)</f>
        <v>Wed</v>
      </c>
      <c r="L8" s="6" t="str">
        <f>VLOOKUP(WEEKDAY(L7),Weekday_Lookup!$B$2:$C$8,2)</f>
        <v>Thu</v>
      </c>
      <c r="M8" s="6" t="str">
        <f>VLOOKUP(WEEKDAY(M7),Weekday_Lookup!$B$2:$C$8,2)</f>
        <v>Fri</v>
      </c>
      <c r="N8" s="7" t="str">
        <f>VLOOKUP(WEEKDAY(N7),Weekday_Lookup!$B$2:$C$8,2)</f>
        <v>Sat</v>
      </c>
      <c r="O8" s="112"/>
      <c r="P8" s="8" t="str">
        <f>VLOOKUP(WEEKDAY(P7),Weekday_Lookup!$B$2:$C$8,2)</f>
        <v>Sun</v>
      </c>
      <c r="Q8" s="6" t="str">
        <f>VLOOKUP(WEEKDAY(Q7),Weekday_Lookup!$B$2:$C$8,2)</f>
        <v>Mon</v>
      </c>
      <c r="R8" s="6" t="str">
        <f>VLOOKUP(WEEKDAY(R7),Weekday_Lookup!$B$2:$C$8,2)</f>
        <v>Tue</v>
      </c>
      <c r="S8" s="6" t="str">
        <f>VLOOKUP(WEEKDAY(S7),Weekday_Lookup!$B$2:$C$8,2)</f>
        <v>Wed</v>
      </c>
      <c r="T8" s="6" t="str">
        <f>VLOOKUP(WEEKDAY(T7),Weekday_Lookup!$B$2:$C$8,2)</f>
        <v>Thu</v>
      </c>
      <c r="U8" s="6" t="str">
        <f>VLOOKUP(WEEKDAY(U7),Weekday_Lookup!$B$2:$C$8,2)</f>
        <v>Fri</v>
      </c>
      <c r="V8" s="7" t="str">
        <f>VLOOKUP(WEEKDAY(V7),Weekday_Lookup!$B$2:$C$8,2)</f>
        <v>Sat</v>
      </c>
      <c r="W8" s="112"/>
      <c r="X8" s="112"/>
      <c r="Y8" s="112"/>
      <c r="Z8" s="9"/>
      <c r="AA8" s="10"/>
      <c r="AB8" s="10"/>
      <c r="AC8" s="10"/>
      <c r="AD8" s="10"/>
      <c r="AE8" s="10"/>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c r="BJ8" s="9"/>
      <c r="BK8" s="9"/>
      <c r="BL8" s="9"/>
      <c r="BM8" s="9"/>
      <c r="BN8" s="9"/>
      <c r="BO8" s="9"/>
      <c r="BP8" s="9"/>
      <c r="BQ8" s="9"/>
      <c r="BR8" s="9"/>
      <c r="BS8" s="9"/>
      <c r="BT8" s="9"/>
      <c r="BU8" s="9"/>
      <c r="BV8" s="9"/>
      <c r="BW8" s="9"/>
      <c r="BX8" s="9"/>
      <c r="BY8" s="9"/>
      <c r="BZ8" s="9"/>
      <c r="CA8" s="9"/>
      <c r="CB8" s="9"/>
      <c r="CC8" s="9"/>
      <c r="CD8" s="9"/>
      <c r="CE8" s="9"/>
      <c r="CF8" s="9"/>
      <c r="CG8" s="9"/>
      <c r="CH8" s="9"/>
      <c r="CI8" s="9"/>
      <c r="CJ8" s="9"/>
      <c r="CK8" s="9"/>
      <c r="CL8" s="9"/>
      <c r="CM8" s="9"/>
      <c r="CN8" s="9"/>
      <c r="CO8" s="9"/>
      <c r="CP8" s="9"/>
      <c r="CQ8" s="9"/>
      <c r="CR8" s="9"/>
      <c r="CS8" s="9"/>
      <c r="CT8" s="9"/>
      <c r="CU8" s="9"/>
      <c r="CV8" s="9"/>
      <c r="CW8" s="9"/>
      <c r="CX8" s="9"/>
      <c r="CY8" s="9"/>
      <c r="CZ8" s="9"/>
      <c r="DA8" s="9"/>
      <c r="DB8" s="9"/>
      <c r="DC8" s="9"/>
      <c r="DD8" s="9"/>
      <c r="DE8" s="9"/>
      <c r="DF8" s="9"/>
      <c r="DG8" s="9"/>
      <c r="DH8" s="9"/>
      <c r="DI8" s="9"/>
      <c r="DJ8" s="9"/>
      <c r="DK8" s="9"/>
      <c r="DL8" s="9"/>
      <c r="DM8" s="9"/>
      <c r="DN8" s="9"/>
      <c r="DO8" s="9"/>
      <c r="DP8" s="9"/>
      <c r="DQ8" s="9"/>
      <c r="DR8" s="9"/>
      <c r="DS8" s="9"/>
      <c r="DT8" s="9"/>
      <c r="DU8" s="9"/>
      <c r="DV8" s="9"/>
      <c r="DW8" s="9"/>
      <c r="DX8" s="9"/>
      <c r="DY8" s="9"/>
      <c r="DZ8" s="9"/>
      <c r="EA8" s="9"/>
      <c r="EB8" s="9"/>
      <c r="EC8" s="9"/>
      <c r="ED8" s="9"/>
      <c r="EE8" s="9"/>
      <c r="EF8" s="9"/>
      <c r="EG8" s="9"/>
      <c r="EH8" s="9"/>
      <c r="EI8" s="9"/>
      <c r="EJ8" s="9"/>
      <c r="EK8" s="9"/>
      <c r="EL8" s="9"/>
      <c r="EM8" s="9"/>
      <c r="EN8" s="9"/>
      <c r="EO8" s="9"/>
      <c r="EP8" s="9"/>
      <c r="EQ8" s="9"/>
      <c r="ER8" s="9"/>
      <c r="ES8" s="9"/>
      <c r="ET8" s="9"/>
      <c r="EU8" s="9"/>
      <c r="EV8" s="9"/>
      <c r="EW8" s="9"/>
      <c r="EX8" s="9"/>
      <c r="EY8" s="9"/>
      <c r="EZ8" s="9"/>
      <c r="FA8" s="9"/>
      <c r="FB8" s="9"/>
      <c r="FC8" s="9"/>
      <c r="FD8" s="9"/>
      <c r="FE8" s="9"/>
      <c r="FF8" s="9"/>
      <c r="FG8" s="9"/>
      <c r="FH8" s="9"/>
      <c r="FI8" s="9"/>
      <c r="FJ8" s="9"/>
      <c r="FK8" s="9"/>
      <c r="FL8" s="9"/>
      <c r="FM8" s="9"/>
      <c r="FN8" s="9"/>
      <c r="FO8" s="9"/>
      <c r="FP8" s="9"/>
      <c r="FQ8" s="9"/>
      <c r="FR8" s="9"/>
      <c r="FS8" s="9"/>
      <c r="FT8" s="9"/>
      <c r="FU8" s="9"/>
      <c r="FV8" s="9"/>
      <c r="FW8" s="9"/>
      <c r="FX8" s="9"/>
      <c r="FY8" s="9"/>
      <c r="FZ8" s="9"/>
      <c r="GA8" s="9"/>
      <c r="GB8" s="9"/>
      <c r="GC8" s="9"/>
      <c r="GD8" s="9"/>
      <c r="GE8" s="9"/>
      <c r="GF8" s="9"/>
      <c r="GG8" s="9"/>
      <c r="GH8" s="9"/>
      <c r="GI8" s="9"/>
      <c r="GJ8" s="9"/>
      <c r="GK8" s="9"/>
      <c r="GL8" s="9"/>
      <c r="GM8" s="9"/>
      <c r="GN8" s="9"/>
      <c r="GO8" s="9"/>
      <c r="GP8" s="9"/>
      <c r="GQ8" s="9"/>
      <c r="GR8" s="9"/>
      <c r="GS8" s="9"/>
      <c r="GT8" s="9"/>
      <c r="GU8" s="9"/>
      <c r="GV8" s="9"/>
      <c r="GW8" s="9"/>
      <c r="GX8" s="9"/>
      <c r="GY8" s="9"/>
      <c r="GZ8" s="9"/>
      <c r="HA8" s="9"/>
      <c r="HB8" s="9"/>
      <c r="HC8" s="9"/>
      <c r="HD8" s="9"/>
      <c r="HE8" s="9"/>
      <c r="HF8" s="9"/>
      <c r="HG8" s="9"/>
      <c r="HH8" s="9"/>
      <c r="HI8" s="9"/>
      <c r="HJ8" s="9"/>
      <c r="HK8" s="9"/>
      <c r="HL8" s="9"/>
      <c r="HM8" s="9"/>
      <c r="HN8" s="9"/>
      <c r="HO8" s="9"/>
      <c r="HP8" s="9"/>
      <c r="HQ8" s="9"/>
      <c r="HR8" s="9"/>
      <c r="HS8" s="9"/>
      <c r="HT8" s="9"/>
      <c r="HU8" s="9"/>
      <c r="HV8" s="9"/>
      <c r="HW8" s="9"/>
      <c r="HX8" s="9"/>
      <c r="HY8" s="9"/>
      <c r="HZ8" s="9"/>
      <c r="IA8" s="9"/>
      <c r="IB8" s="9"/>
      <c r="IC8" s="9"/>
      <c r="ID8" s="9"/>
      <c r="IE8" s="9"/>
      <c r="IF8" s="9"/>
      <c r="IG8" s="9"/>
      <c r="IH8" s="11"/>
      <c r="II8" s="11"/>
      <c r="IJ8" s="11"/>
      <c r="IK8" s="11"/>
      <c r="IL8" s="11"/>
      <c r="IM8" s="11"/>
      <c r="IN8" s="11"/>
      <c r="IO8" s="11"/>
      <c r="IP8" s="11"/>
      <c r="IQ8" s="11"/>
      <c r="IR8" s="11"/>
      <c r="IS8" s="11"/>
      <c r="IT8" s="11"/>
      <c r="IU8" s="11"/>
    </row>
    <row r="9" spans="1:255" s="13" customFormat="1" ht="15" customHeight="1" thickBot="1" x14ac:dyDescent="0.35">
      <c r="A9"/>
      <c r="B9" s="19"/>
      <c r="C9" s="20"/>
      <c r="D9" s="21"/>
      <c r="E9" s="22"/>
      <c r="F9" s="22"/>
      <c r="G9" s="72"/>
      <c r="H9" s="23"/>
      <c r="I9" s="24"/>
      <c r="J9" s="24"/>
      <c r="K9" s="24"/>
      <c r="L9" s="24"/>
      <c r="M9" s="24"/>
      <c r="N9" s="25"/>
      <c r="O9" s="74">
        <f t="shared" ref="O9:O15" si="0">SUM(H9:N9)</f>
        <v>0</v>
      </c>
      <c r="P9" s="23"/>
      <c r="Q9" s="24"/>
      <c r="R9" s="24"/>
      <c r="S9" s="24"/>
      <c r="T9" s="24"/>
      <c r="U9" s="24"/>
      <c r="V9" s="25"/>
      <c r="W9" s="75">
        <f t="shared" ref="W9:W15" si="1">SUM(P9:V9)</f>
        <v>0</v>
      </c>
      <c r="X9" s="76">
        <f t="shared" ref="X9:X15" si="2">O9+W9</f>
        <v>0</v>
      </c>
      <c r="Y9" s="26"/>
      <c r="Z9" s="14"/>
      <c r="AD9" s="14"/>
      <c r="AE9" s="14"/>
      <c r="IH9" s="17"/>
      <c r="II9" s="17"/>
      <c r="IJ9" s="17"/>
      <c r="IK9" s="17"/>
      <c r="IL9" s="17"/>
      <c r="IM9" s="17"/>
      <c r="IN9" s="17"/>
      <c r="IO9" s="17"/>
      <c r="IP9" s="17"/>
      <c r="IQ9" s="17"/>
      <c r="IR9" s="17"/>
      <c r="IS9" s="17"/>
      <c r="IT9" s="17"/>
      <c r="IU9" s="17"/>
    </row>
    <row r="10" spans="1:255" s="13" customFormat="1" ht="15" customHeight="1" thickBot="1" x14ac:dyDescent="0.35">
      <c r="A10"/>
      <c r="B10" s="27"/>
      <c r="C10" s="28"/>
      <c r="D10" s="29"/>
      <c r="E10" s="30"/>
      <c r="F10" s="30"/>
      <c r="G10" s="72"/>
      <c r="H10" s="31"/>
      <c r="I10" s="32"/>
      <c r="J10" s="32"/>
      <c r="K10" s="32"/>
      <c r="L10" s="32"/>
      <c r="M10" s="32"/>
      <c r="N10" s="33"/>
      <c r="O10" s="34">
        <f t="shared" si="0"/>
        <v>0</v>
      </c>
      <c r="P10" s="31"/>
      <c r="Q10" s="32"/>
      <c r="R10" s="32"/>
      <c r="S10" s="32"/>
      <c r="T10" s="32"/>
      <c r="U10" s="32"/>
      <c r="V10" s="33"/>
      <c r="W10" s="38">
        <f t="shared" si="1"/>
        <v>0</v>
      </c>
      <c r="X10" s="39">
        <f t="shared" si="2"/>
        <v>0</v>
      </c>
      <c r="Y10" s="26"/>
      <c r="Z10" s="14"/>
      <c r="AD10" s="14"/>
      <c r="AE10" s="14"/>
    </row>
    <row r="11" spans="1:255" s="13" customFormat="1" ht="15" customHeight="1" thickBot="1" x14ac:dyDescent="0.35">
      <c r="A11"/>
      <c r="B11" s="27"/>
      <c r="C11" s="28"/>
      <c r="D11" s="28"/>
      <c r="E11" s="30"/>
      <c r="F11" s="30"/>
      <c r="G11" s="72"/>
      <c r="H11" s="35"/>
      <c r="I11" s="36"/>
      <c r="J11" s="36"/>
      <c r="K11" s="36"/>
      <c r="L11" s="36"/>
      <c r="M11" s="36"/>
      <c r="N11" s="37"/>
      <c r="O11" s="34">
        <f t="shared" si="0"/>
        <v>0</v>
      </c>
      <c r="P11" s="35"/>
      <c r="Q11" s="36"/>
      <c r="R11" s="36"/>
      <c r="S11" s="36"/>
      <c r="T11" s="36"/>
      <c r="U11" s="36"/>
      <c r="V11" s="37"/>
      <c r="W11" s="38">
        <f t="shared" si="1"/>
        <v>0</v>
      </c>
      <c r="X11" s="39">
        <f t="shared" si="2"/>
        <v>0</v>
      </c>
      <c r="Y11" s="26"/>
      <c r="Z11" s="14"/>
      <c r="AD11" s="14"/>
      <c r="AE11" s="14"/>
    </row>
    <row r="12" spans="1:255" s="13" customFormat="1" ht="15" customHeight="1" thickBot="1" x14ac:dyDescent="0.35">
      <c r="A12"/>
      <c r="B12" s="27"/>
      <c r="C12" s="28"/>
      <c r="D12" s="28"/>
      <c r="E12" s="30"/>
      <c r="F12" s="30"/>
      <c r="G12" s="72"/>
      <c r="H12" s="31"/>
      <c r="I12" s="32"/>
      <c r="J12" s="32"/>
      <c r="K12" s="32"/>
      <c r="L12" s="32"/>
      <c r="M12" s="32"/>
      <c r="N12" s="33"/>
      <c r="O12" s="34">
        <f t="shared" si="0"/>
        <v>0</v>
      </c>
      <c r="P12" s="31"/>
      <c r="Q12" s="32"/>
      <c r="R12" s="32"/>
      <c r="S12" s="32"/>
      <c r="T12" s="32"/>
      <c r="U12" s="32"/>
      <c r="V12" s="33"/>
      <c r="W12" s="38">
        <f t="shared" si="1"/>
        <v>0</v>
      </c>
      <c r="X12" s="39">
        <f t="shared" si="2"/>
        <v>0</v>
      </c>
      <c r="Y12" s="26"/>
      <c r="Z12" s="14"/>
      <c r="AD12" s="14"/>
      <c r="AE12" s="14"/>
    </row>
    <row r="13" spans="1:255" s="13" customFormat="1" ht="15" customHeight="1" thickBot="1" x14ac:dyDescent="0.35">
      <c r="A13"/>
      <c r="B13" s="40"/>
      <c r="C13" s="28"/>
      <c r="D13" s="28"/>
      <c r="E13" s="30"/>
      <c r="F13" s="30"/>
      <c r="G13" s="72"/>
      <c r="H13" s="35"/>
      <c r="I13" s="36"/>
      <c r="J13" s="36"/>
      <c r="K13" s="36"/>
      <c r="L13" s="36"/>
      <c r="M13" s="36"/>
      <c r="N13" s="37"/>
      <c r="O13" s="34">
        <f t="shared" si="0"/>
        <v>0</v>
      </c>
      <c r="P13" s="35"/>
      <c r="Q13" s="36"/>
      <c r="R13" s="36"/>
      <c r="S13" s="36"/>
      <c r="T13" s="36"/>
      <c r="U13" s="36"/>
      <c r="V13" s="37"/>
      <c r="W13" s="38">
        <f t="shared" si="1"/>
        <v>0</v>
      </c>
      <c r="X13" s="39">
        <f t="shared" si="2"/>
        <v>0</v>
      </c>
      <c r="Y13" s="26"/>
      <c r="Z13" s="14"/>
      <c r="AA13" s="17"/>
      <c r="AD13" s="14"/>
      <c r="AE13" s="14"/>
    </row>
    <row r="14" spans="1:255" s="13" customFormat="1" ht="15" customHeight="1" thickBot="1" x14ac:dyDescent="0.35">
      <c r="A14"/>
      <c r="B14" s="40"/>
      <c r="C14" s="28"/>
      <c r="D14" s="28"/>
      <c r="E14" s="30"/>
      <c r="F14" s="30"/>
      <c r="G14" s="72"/>
      <c r="H14" s="31"/>
      <c r="I14" s="32"/>
      <c r="J14" s="32"/>
      <c r="K14" s="32"/>
      <c r="L14" s="32"/>
      <c r="M14" s="32"/>
      <c r="N14" s="33"/>
      <c r="O14" s="34">
        <f t="shared" si="0"/>
        <v>0</v>
      </c>
      <c r="P14" s="31"/>
      <c r="Q14" s="32"/>
      <c r="R14" s="32"/>
      <c r="S14" s="32"/>
      <c r="T14" s="32"/>
      <c r="U14" s="32"/>
      <c r="V14" s="33"/>
      <c r="W14" s="38">
        <f t="shared" si="1"/>
        <v>0</v>
      </c>
      <c r="X14" s="39">
        <f t="shared" si="2"/>
        <v>0</v>
      </c>
      <c r="Y14" s="26"/>
      <c r="Z14" s="14"/>
      <c r="AD14" s="14"/>
      <c r="AE14" s="14"/>
    </row>
    <row r="15" spans="1:255" s="13" customFormat="1" ht="15" customHeight="1" thickBot="1" x14ac:dyDescent="0.35">
      <c r="A15"/>
      <c r="B15" s="40"/>
      <c r="C15" s="28"/>
      <c r="D15" s="28"/>
      <c r="E15" s="30"/>
      <c r="F15" s="30"/>
      <c r="G15" s="72"/>
      <c r="H15" s="35"/>
      <c r="I15" s="36"/>
      <c r="J15" s="36"/>
      <c r="K15" s="36"/>
      <c r="L15" s="36"/>
      <c r="M15" s="36"/>
      <c r="N15" s="37"/>
      <c r="O15" s="34">
        <f t="shared" si="0"/>
        <v>0</v>
      </c>
      <c r="P15" s="35"/>
      <c r="Q15" s="36"/>
      <c r="R15" s="36"/>
      <c r="S15" s="36"/>
      <c r="T15" s="36"/>
      <c r="U15" s="36"/>
      <c r="V15" s="37"/>
      <c r="W15" s="38">
        <f t="shared" si="1"/>
        <v>0</v>
      </c>
      <c r="X15" s="39">
        <f t="shared" si="2"/>
        <v>0</v>
      </c>
      <c r="Y15" s="26"/>
      <c r="Z15" s="14"/>
      <c r="AD15" s="14"/>
      <c r="AE15" s="14"/>
    </row>
    <row r="16" spans="1:255" s="13" customFormat="1" ht="15" customHeight="1" thickBot="1" x14ac:dyDescent="0.35">
      <c r="A16"/>
      <c r="B16" s="40"/>
      <c r="C16" s="28"/>
      <c r="D16" s="28"/>
      <c r="E16" s="30"/>
      <c r="F16" s="30"/>
      <c r="G16" s="72"/>
      <c r="H16" s="31"/>
      <c r="I16" s="32"/>
      <c r="J16" s="32"/>
      <c r="K16" s="32"/>
      <c r="L16" s="32"/>
      <c r="M16" s="32"/>
      <c r="N16" s="33"/>
      <c r="O16" s="34">
        <f t="shared" ref="O16:O21" si="3">SUM(H16:N16)</f>
        <v>0</v>
      </c>
      <c r="P16" s="31"/>
      <c r="Q16" s="32"/>
      <c r="R16" s="32"/>
      <c r="S16" s="32"/>
      <c r="T16" s="32"/>
      <c r="U16" s="32"/>
      <c r="V16" s="33"/>
      <c r="W16" s="38">
        <f t="shared" ref="W16:W21" si="4">SUM(P16:V16)</f>
        <v>0</v>
      </c>
      <c r="X16" s="39">
        <f t="shared" ref="X16:X21" si="5">O16+W16</f>
        <v>0</v>
      </c>
      <c r="Y16" s="26"/>
      <c r="Z16" s="14"/>
    </row>
    <row r="17" spans="1:26" s="13" customFormat="1" ht="15" customHeight="1" thickBot="1" x14ac:dyDescent="0.35">
      <c r="A17"/>
      <c r="B17" s="27"/>
      <c r="C17" s="28"/>
      <c r="D17" s="28"/>
      <c r="E17" s="30"/>
      <c r="F17" s="30"/>
      <c r="G17" s="72"/>
      <c r="H17" s="35"/>
      <c r="I17" s="36"/>
      <c r="J17" s="36"/>
      <c r="K17" s="36"/>
      <c r="L17" s="36"/>
      <c r="M17" s="36"/>
      <c r="N17" s="37"/>
      <c r="O17" s="34">
        <f t="shared" si="3"/>
        <v>0</v>
      </c>
      <c r="P17" s="35"/>
      <c r="Q17" s="36"/>
      <c r="R17" s="36"/>
      <c r="S17" s="36"/>
      <c r="T17" s="36"/>
      <c r="U17" s="36"/>
      <c r="V17" s="37"/>
      <c r="W17" s="38">
        <f t="shared" si="4"/>
        <v>0</v>
      </c>
      <c r="X17" s="39">
        <f t="shared" si="5"/>
        <v>0</v>
      </c>
      <c r="Y17" s="26"/>
      <c r="Z17" s="14"/>
    </row>
    <row r="18" spans="1:26" s="13" customFormat="1" ht="15" customHeight="1" thickBot="1" x14ac:dyDescent="0.35">
      <c r="A18"/>
      <c r="B18" s="40"/>
      <c r="C18" s="28"/>
      <c r="D18" s="28"/>
      <c r="E18" s="30"/>
      <c r="F18" s="30"/>
      <c r="G18" s="72"/>
      <c r="H18" s="31"/>
      <c r="I18" s="32"/>
      <c r="J18" s="32"/>
      <c r="K18" s="32"/>
      <c r="L18" s="32"/>
      <c r="M18" s="32"/>
      <c r="N18" s="33"/>
      <c r="O18" s="34">
        <f t="shared" si="3"/>
        <v>0</v>
      </c>
      <c r="P18" s="31"/>
      <c r="Q18" s="32"/>
      <c r="R18" s="32"/>
      <c r="S18" s="32"/>
      <c r="T18" s="32"/>
      <c r="U18" s="32"/>
      <c r="V18" s="33"/>
      <c r="W18" s="38">
        <f t="shared" si="4"/>
        <v>0</v>
      </c>
      <c r="X18" s="39">
        <f t="shared" si="5"/>
        <v>0</v>
      </c>
      <c r="Y18" s="26"/>
      <c r="Z18" s="14"/>
    </row>
    <row r="19" spans="1:26" s="13" customFormat="1" ht="15" customHeight="1" thickBot="1" x14ac:dyDescent="0.35">
      <c r="A19"/>
      <c r="B19" s="40"/>
      <c r="C19" s="28"/>
      <c r="D19" s="28"/>
      <c r="E19" s="30"/>
      <c r="F19" s="30"/>
      <c r="G19" s="72"/>
      <c r="H19" s="35"/>
      <c r="I19" s="36"/>
      <c r="J19" s="36"/>
      <c r="K19" s="36"/>
      <c r="L19" s="36"/>
      <c r="M19" s="36"/>
      <c r="N19" s="37"/>
      <c r="O19" s="34">
        <f t="shared" si="3"/>
        <v>0</v>
      </c>
      <c r="P19" s="35"/>
      <c r="Q19" s="36"/>
      <c r="R19" s="36"/>
      <c r="S19" s="36"/>
      <c r="T19" s="36"/>
      <c r="U19" s="36"/>
      <c r="V19" s="37"/>
      <c r="W19" s="38">
        <f t="shared" si="4"/>
        <v>0</v>
      </c>
      <c r="X19" s="39">
        <f t="shared" si="5"/>
        <v>0</v>
      </c>
      <c r="Y19" s="26"/>
      <c r="Z19" s="14"/>
    </row>
    <row r="20" spans="1:26" s="13" customFormat="1" ht="15" customHeight="1" thickBot="1" x14ac:dyDescent="0.35">
      <c r="A20"/>
      <c r="B20" s="40"/>
      <c r="C20" s="28"/>
      <c r="D20" s="28"/>
      <c r="E20" s="30"/>
      <c r="F20" s="30"/>
      <c r="G20" s="72"/>
      <c r="H20" s="31"/>
      <c r="I20" s="32"/>
      <c r="J20" s="32"/>
      <c r="K20" s="32"/>
      <c r="L20" s="32"/>
      <c r="M20" s="32"/>
      <c r="N20" s="33"/>
      <c r="O20" s="34">
        <f t="shared" si="3"/>
        <v>0</v>
      </c>
      <c r="P20" s="31"/>
      <c r="Q20" s="32"/>
      <c r="R20" s="32"/>
      <c r="S20" s="32"/>
      <c r="T20" s="32"/>
      <c r="U20" s="32"/>
      <c r="V20" s="33"/>
      <c r="W20" s="38">
        <f t="shared" si="4"/>
        <v>0</v>
      </c>
      <c r="X20" s="39">
        <f t="shared" si="5"/>
        <v>0</v>
      </c>
      <c r="Y20" s="26"/>
      <c r="Z20" s="14"/>
    </row>
    <row r="21" spans="1:26" s="13" customFormat="1" ht="15" customHeight="1" thickBot="1" x14ac:dyDescent="0.35">
      <c r="A21"/>
      <c r="B21" s="41"/>
      <c r="C21" s="42"/>
      <c r="D21" s="42"/>
      <c r="E21" s="43"/>
      <c r="F21" s="43"/>
      <c r="G21" s="73"/>
      <c r="H21" s="44"/>
      <c r="I21" s="45"/>
      <c r="J21" s="45"/>
      <c r="K21" s="45"/>
      <c r="L21" s="45"/>
      <c r="M21" s="45"/>
      <c r="N21" s="46"/>
      <c r="O21" s="47">
        <f t="shared" si="3"/>
        <v>0</v>
      </c>
      <c r="P21" s="44"/>
      <c r="Q21" s="45"/>
      <c r="R21" s="45"/>
      <c r="S21" s="45"/>
      <c r="T21" s="45"/>
      <c r="U21" s="45"/>
      <c r="V21" s="46"/>
      <c r="W21" s="38">
        <f t="shared" si="4"/>
        <v>0</v>
      </c>
      <c r="X21" s="48">
        <f t="shared" si="5"/>
        <v>0</v>
      </c>
      <c r="Y21" s="26"/>
      <c r="Z21" s="14"/>
    </row>
    <row r="22" spans="1:26" s="13" customFormat="1" ht="23.25" customHeight="1" thickBot="1" x14ac:dyDescent="0.35">
      <c r="A22"/>
      <c r="B22" s="101" t="s">
        <v>4</v>
      </c>
      <c r="C22" s="101"/>
      <c r="D22" s="101"/>
      <c r="E22" s="101"/>
      <c r="F22" s="101"/>
      <c r="G22" s="101"/>
      <c r="H22" s="49">
        <f t="shared" ref="H22:P22" si="6">SUM(H9:H21)</f>
        <v>0</v>
      </c>
      <c r="I22" s="49">
        <f t="shared" si="6"/>
        <v>0</v>
      </c>
      <c r="J22" s="49">
        <f t="shared" si="6"/>
        <v>0</v>
      </c>
      <c r="K22" s="49">
        <f t="shared" si="6"/>
        <v>0</v>
      </c>
      <c r="L22" s="49">
        <f t="shared" si="6"/>
        <v>0</v>
      </c>
      <c r="M22" s="49">
        <f t="shared" si="6"/>
        <v>0</v>
      </c>
      <c r="N22" s="49">
        <f t="shared" si="6"/>
        <v>0</v>
      </c>
      <c r="O22" s="50">
        <f t="shared" si="6"/>
        <v>0</v>
      </c>
      <c r="P22" s="49">
        <f t="shared" si="6"/>
        <v>0</v>
      </c>
      <c r="Q22" s="49">
        <f t="shared" ref="Q22:V22" si="7">SUM(Q9:Q21)</f>
        <v>0</v>
      </c>
      <c r="R22" s="49">
        <f t="shared" si="7"/>
        <v>0</v>
      </c>
      <c r="S22" s="49">
        <f t="shared" si="7"/>
        <v>0</v>
      </c>
      <c r="T22" s="49">
        <f t="shared" si="7"/>
        <v>0</v>
      </c>
      <c r="U22" s="49">
        <f t="shared" si="7"/>
        <v>0</v>
      </c>
      <c r="V22" s="49">
        <f t="shared" si="7"/>
        <v>0</v>
      </c>
      <c r="W22" s="50">
        <f>SUM(W9:W21)</f>
        <v>0</v>
      </c>
      <c r="X22" s="50">
        <f>SUM(X9:X21)</f>
        <v>0</v>
      </c>
      <c r="Y22" s="51"/>
      <c r="Z22" s="14"/>
    </row>
    <row r="23" spans="1:26" ht="48.75" customHeight="1" thickBot="1" x14ac:dyDescent="0.35">
      <c r="B23" s="83" t="s">
        <v>5</v>
      </c>
      <c r="C23" s="83"/>
      <c r="D23" s="83"/>
      <c r="E23" s="85" t="s">
        <v>12</v>
      </c>
      <c r="F23" s="85"/>
      <c r="G23" s="85"/>
    </row>
    <row r="24" spans="1:26" s="17" customFormat="1" ht="15" customHeight="1" thickBot="1" x14ac:dyDescent="0.35">
      <c r="A24"/>
      <c r="B24" s="84"/>
      <c r="C24" s="84"/>
      <c r="D24" s="84"/>
      <c r="E24" s="85"/>
      <c r="F24" s="85"/>
      <c r="G24" s="85"/>
      <c r="H24" s="78">
        <f>Day_One</f>
        <v>45809</v>
      </c>
      <c r="I24" s="79">
        <f>Day_One+1</f>
        <v>45810</v>
      </c>
      <c r="J24" s="79">
        <f>Day_One+2</f>
        <v>45811</v>
      </c>
      <c r="K24" s="79">
        <f>Day_One+3</f>
        <v>45812</v>
      </c>
      <c r="L24" s="79">
        <f>Day_One+4</f>
        <v>45813</v>
      </c>
      <c r="M24" s="79">
        <f>Day_One+5</f>
        <v>45814</v>
      </c>
      <c r="N24" s="80">
        <f>Day_One+6</f>
        <v>45815</v>
      </c>
      <c r="O24" s="86" t="s">
        <v>20</v>
      </c>
      <c r="P24" s="81">
        <f>Day_One+7</f>
        <v>45816</v>
      </c>
      <c r="Q24" s="79">
        <f>Day_One+8</f>
        <v>45817</v>
      </c>
      <c r="R24" s="79">
        <f>Day_One+9</f>
        <v>45818</v>
      </c>
      <c r="S24" s="79">
        <f>Day_One+10</f>
        <v>45819</v>
      </c>
      <c r="T24" s="79">
        <f>Day_One+11</f>
        <v>45820</v>
      </c>
      <c r="U24" s="79">
        <f>Day_One+12</f>
        <v>45821</v>
      </c>
      <c r="V24" s="79">
        <f>Day_One+13</f>
        <v>45822</v>
      </c>
      <c r="W24" s="86" t="s">
        <v>23</v>
      </c>
      <c r="X24" s="86" t="s">
        <v>25</v>
      </c>
      <c r="Y24" s="86" t="s">
        <v>27</v>
      </c>
      <c r="Z24" s="14"/>
    </row>
    <row r="25" spans="1:26" s="17" customFormat="1" ht="18.75" customHeight="1" thickBot="1" x14ac:dyDescent="0.35">
      <c r="A25"/>
      <c r="B25" s="3" t="s">
        <v>3</v>
      </c>
      <c r="C25" s="4" t="s">
        <v>10</v>
      </c>
      <c r="D25" s="4" t="s">
        <v>11</v>
      </c>
      <c r="E25" s="5" t="s">
        <v>13</v>
      </c>
      <c r="F25" s="5" t="s">
        <v>16</v>
      </c>
      <c r="G25" s="5" t="s">
        <v>17</v>
      </c>
      <c r="H25" s="5" t="str">
        <f>VLOOKUP(WEEKDAY(Day_One),Weekday_Lookup!$B$2:$C$8,2)</f>
        <v>Sun</v>
      </c>
      <c r="I25" s="6" t="str">
        <f>VLOOKUP(WEEKDAY(I24),Weekday_Lookup!$B$2:$C$8,2)</f>
        <v>Mon</v>
      </c>
      <c r="J25" s="6" t="str">
        <f>VLOOKUP(WEEKDAY(J24),Weekday_Lookup!$B$2:$C$8,2)</f>
        <v>Tue</v>
      </c>
      <c r="K25" s="6" t="str">
        <f>VLOOKUP(WEEKDAY(K24),Weekday_Lookup!$B$2:$C$8,2)</f>
        <v>Wed</v>
      </c>
      <c r="L25" s="6" t="str">
        <f>VLOOKUP(WEEKDAY(L24),Weekday_Lookup!$B$2:$C$8,2)</f>
        <v>Thu</v>
      </c>
      <c r="M25" s="6" t="str">
        <f>VLOOKUP(WEEKDAY(M24),Weekday_Lookup!$B$2:$C$8,2)</f>
        <v>Fri</v>
      </c>
      <c r="N25" s="7" t="str">
        <f>VLOOKUP(WEEKDAY(N24),Weekday_Lookup!$B$2:$C$8,2)</f>
        <v>Sat</v>
      </c>
      <c r="O25" s="87"/>
      <c r="P25" s="8" t="str">
        <f>VLOOKUP(WEEKDAY(P24),Weekday_Lookup!$B$2:$C$8,2)</f>
        <v>Sun</v>
      </c>
      <c r="Q25" s="6" t="str">
        <f>VLOOKUP(WEEKDAY(Q24),Weekday_Lookup!$B$2:$C$8,2)</f>
        <v>Mon</v>
      </c>
      <c r="R25" s="6" t="str">
        <f>VLOOKUP(WEEKDAY(R24),Weekday_Lookup!$B$2:$C$8,2)</f>
        <v>Tue</v>
      </c>
      <c r="S25" s="6" t="str">
        <f>VLOOKUP(WEEKDAY(S24),Weekday_Lookup!$B$2:$C$8,2)</f>
        <v>Wed</v>
      </c>
      <c r="T25" s="6" t="str">
        <f>VLOOKUP(WEEKDAY(T24),Weekday_Lookup!$B$2:$C$8,2)</f>
        <v>Thu</v>
      </c>
      <c r="U25" s="6" t="str">
        <f>VLOOKUP(WEEKDAY(U24),Weekday_Lookup!$B$2:$C$8,2)</f>
        <v>Fri</v>
      </c>
      <c r="V25" s="7" t="str">
        <f>VLOOKUP(WEEKDAY(V24),Weekday_Lookup!$B$2:$C$8,2)</f>
        <v>Sat</v>
      </c>
      <c r="W25" s="87"/>
      <c r="X25" s="87"/>
      <c r="Y25" s="87"/>
      <c r="Z25" s="14"/>
    </row>
    <row r="26" spans="1:26" s="17" customFormat="1" ht="15" customHeight="1" thickBot="1" x14ac:dyDescent="0.35">
      <c r="A26"/>
      <c r="B26" s="56"/>
      <c r="C26" s="28"/>
      <c r="D26" s="28"/>
      <c r="E26" s="30"/>
      <c r="F26" s="30"/>
      <c r="G26" s="57"/>
      <c r="H26" s="35"/>
      <c r="I26" s="36"/>
      <c r="J26" s="36"/>
      <c r="K26" s="36"/>
      <c r="L26" s="36"/>
      <c r="M26" s="36"/>
      <c r="N26" s="37"/>
      <c r="O26" s="54">
        <f t="shared" ref="O26:O32" si="8">SUM(H26:N26)</f>
        <v>0</v>
      </c>
      <c r="P26" s="36"/>
      <c r="Q26" s="36"/>
      <c r="R26" s="36"/>
      <c r="S26" s="36"/>
      <c r="T26" s="36"/>
      <c r="U26" s="36"/>
      <c r="V26" s="36"/>
      <c r="W26" s="54">
        <f t="shared" ref="W26:W32" si="9">SUM(P26:V26)</f>
        <v>0</v>
      </c>
      <c r="X26" s="54">
        <f t="shared" ref="X26:X32" si="10">O26+W26</f>
        <v>0</v>
      </c>
      <c r="Y26" s="26"/>
      <c r="Z26" s="55"/>
    </row>
    <row r="27" spans="1:26" s="17" customFormat="1" ht="15" customHeight="1" thickBot="1" x14ac:dyDescent="0.35">
      <c r="A27"/>
      <c r="B27" s="56"/>
      <c r="C27" s="28"/>
      <c r="D27" s="28"/>
      <c r="E27" s="30"/>
      <c r="F27" s="30"/>
      <c r="G27" s="57"/>
      <c r="H27" s="35"/>
      <c r="I27" s="36"/>
      <c r="J27" s="36"/>
      <c r="K27" s="36"/>
      <c r="L27" s="36"/>
      <c r="M27" s="36"/>
      <c r="N27" s="37"/>
      <c r="O27" s="34">
        <f t="shared" si="8"/>
        <v>0</v>
      </c>
      <c r="P27" s="36"/>
      <c r="Q27" s="36"/>
      <c r="R27" s="36"/>
      <c r="S27" s="36"/>
      <c r="T27" s="36"/>
      <c r="U27" s="36"/>
      <c r="V27" s="36"/>
      <c r="W27" s="54">
        <f t="shared" si="9"/>
        <v>0</v>
      </c>
      <c r="X27" s="54">
        <f t="shared" si="10"/>
        <v>0</v>
      </c>
      <c r="Y27" s="26"/>
      <c r="Z27" s="55"/>
    </row>
    <row r="28" spans="1:26" s="13" customFormat="1" ht="15" customHeight="1" thickBot="1" x14ac:dyDescent="0.35">
      <c r="A28"/>
      <c r="B28" s="40"/>
      <c r="C28" s="28"/>
      <c r="D28" s="28"/>
      <c r="E28" s="30"/>
      <c r="F28" s="30"/>
      <c r="G28" s="58"/>
      <c r="H28" s="31"/>
      <c r="I28" s="32"/>
      <c r="J28" s="32"/>
      <c r="K28" s="32"/>
      <c r="L28" s="32"/>
      <c r="M28" s="32"/>
      <c r="N28" s="33"/>
      <c r="O28" s="34">
        <f t="shared" si="8"/>
        <v>0</v>
      </c>
      <c r="P28" s="32"/>
      <c r="Q28" s="32"/>
      <c r="R28" s="32"/>
      <c r="S28" s="32"/>
      <c r="T28" s="32"/>
      <c r="U28" s="32"/>
      <c r="V28" s="32"/>
      <c r="W28" s="54">
        <f t="shared" si="9"/>
        <v>0</v>
      </c>
      <c r="X28" s="54">
        <f t="shared" si="10"/>
        <v>0</v>
      </c>
      <c r="Y28" s="26"/>
      <c r="Z28" s="14"/>
    </row>
    <row r="29" spans="1:26" s="13" customFormat="1" ht="15" customHeight="1" thickBot="1" x14ac:dyDescent="0.35">
      <c r="A29"/>
      <c r="B29" s="40"/>
      <c r="C29" s="28"/>
      <c r="D29" s="28"/>
      <c r="E29" s="30"/>
      <c r="F29" s="30"/>
      <c r="G29" s="58"/>
      <c r="H29" s="35"/>
      <c r="I29" s="36"/>
      <c r="J29" s="36"/>
      <c r="K29" s="36"/>
      <c r="L29" s="36"/>
      <c r="M29" s="36"/>
      <c r="N29" s="37"/>
      <c r="O29" s="34">
        <f t="shared" si="8"/>
        <v>0</v>
      </c>
      <c r="P29" s="36"/>
      <c r="Q29" s="36"/>
      <c r="R29" s="36"/>
      <c r="S29" s="36"/>
      <c r="T29" s="36"/>
      <c r="U29" s="36"/>
      <c r="V29" s="36"/>
      <c r="W29" s="54">
        <f t="shared" si="9"/>
        <v>0</v>
      </c>
      <c r="X29" s="54">
        <f t="shared" si="10"/>
        <v>0</v>
      </c>
      <c r="Y29" s="26"/>
      <c r="Z29" s="14"/>
    </row>
    <row r="30" spans="1:26" s="13" customFormat="1" ht="15" customHeight="1" thickBot="1" x14ac:dyDescent="0.35">
      <c r="A30"/>
      <c r="B30" s="40"/>
      <c r="C30" s="28"/>
      <c r="D30" s="28"/>
      <c r="E30" s="30"/>
      <c r="F30" s="30"/>
      <c r="G30" s="58"/>
      <c r="H30" s="35"/>
      <c r="I30" s="36"/>
      <c r="J30" s="36"/>
      <c r="K30" s="36"/>
      <c r="L30" s="36"/>
      <c r="M30" s="36"/>
      <c r="N30" s="37"/>
      <c r="O30" s="34">
        <f t="shared" si="8"/>
        <v>0</v>
      </c>
      <c r="P30" s="36"/>
      <c r="Q30" s="36"/>
      <c r="R30" s="36"/>
      <c r="S30" s="36"/>
      <c r="T30" s="36"/>
      <c r="U30" s="36"/>
      <c r="V30" s="36"/>
      <c r="W30" s="54">
        <f t="shared" si="9"/>
        <v>0</v>
      </c>
      <c r="X30" s="54">
        <f t="shared" si="10"/>
        <v>0</v>
      </c>
      <c r="Y30" s="26"/>
      <c r="Z30" s="14"/>
    </row>
    <row r="31" spans="1:26" s="13" customFormat="1" ht="15" customHeight="1" thickBot="1" x14ac:dyDescent="0.35">
      <c r="A31"/>
      <c r="B31" s="40"/>
      <c r="C31" s="28"/>
      <c r="D31" s="28"/>
      <c r="E31" s="30"/>
      <c r="F31" s="30"/>
      <c r="G31" s="58"/>
      <c r="H31" s="31"/>
      <c r="I31" s="32"/>
      <c r="J31" s="32"/>
      <c r="K31" s="32"/>
      <c r="L31" s="32"/>
      <c r="M31" s="32"/>
      <c r="N31" s="33"/>
      <c r="O31" s="34">
        <f t="shared" si="8"/>
        <v>0</v>
      </c>
      <c r="P31" s="32"/>
      <c r="Q31" s="32"/>
      <c r="R31" s="32"/>
      <c r="S31" s="32"/>
      <c r="T31" s="32"/>
      <c r="U31" s="32"/>
      <c r="V31" s="32"/>
      <c r="W31" s="54">
        <f t="shared" si="9"/>
        <v>0</v>
      </c>
      <c r="X31" s="54">
        <f t="shared" si="10"/>
        <v>0</v>
      </c>
      <c r="Y31" s="26"/>
      <c r="Z31" s="14"/>
    </row>
    <row r="32" spans="1:26" s="13" customFormat="1" ht="15" customHeight="1" thickBot="1" x14ac:dyDescent="0.35">
      <c r="A32"/>
      <c r="B32" s="41"/>
      <c r="C32" s="42"/>
      <c r="D32" s="42"/>
      <c r="E32" s="43"/>
      <c r="F32" s="43"/>
      <c r="G32" s="59"/>
      <c r="H32" s="44"/>
      <c r="I32" s="45"/>
      <c r="J32" s="45"/>
      <c r="K32" s="45"/>
      <c r="L32" s="45"/>
      <c r="M32" s="45"/>
      <c r="N32" s="46"/>
      <c r="O32" s="47">
        <f t="shared" si="8"/>
        <v>0</v>
      </c>
      <c r="P32" s="44"/>
      <c r="Q32" s="45"/>
      <c r="R32" s="45"/>
      <c r="S32" s="45"/>
      <c r="T32" s="45"/>
      <c r="U32" s="45"/>
      <c r="V32" s="46"/>
      <c r="W32" s="47">
        <f t="shared" si="9"/>
        <v>0</v>
      </c>
      <c r="X32" s="47">
        <f t="shared" si="10"/>
        <v>0</v>
      </c>
      <c r="Y32" s="60"/>
      <c r="Z32" s="14"/>
    </row>
    <row r="33" spans="1:42" s="13" customFormat="1" ht="23.25" customHeight="1" thickBot="1" x14ac:dyDescent="0.35">
      <c r="A33"/>
      <c r="B33" s="89" t="s">
        <v>6</v>
      </c>
      <c r="C33" s="89"/>
      <c r="D33" s="89"/>
      <c r="E33" s="89"/>
      <c r="F33" s="89"/>
      <c r="G33" s="90"/>
      <c r="H33" s="49">
        <f t="shared" ref="H33:N33" si="11">SUM(H26:H32)</f>
        <v>0</v>
      </c>
      <c r="I33" s="49">
        <f t="shared" si="11"/>
        <v>0</v>
      </c>
      <c r="J33" s="49">
        <f t="shared" si="11"/>
        <v>0</v>
      </c>
      <c r="K33" s="49">
        <f t="shared" si="11"/>
        <v>0</v>
      </c>
      <c r="L33" s="49">
        <f t="shared" si="11"/>
        <v>0</v>
      </c>
      <c r="M33" s="49">
        <f t="shared" si="11"/>
        <v>0</v>
      </c>
      <c r="N33" s="49">
        <f t="shared" si="11"/>
        <v>0</v>
      </c>
      <c r="O33" s="49">
        <f t="shared" ref="O33:V33" si="12">SUM(O26:O32)</f>
        <v>0</v>
      </c>
      <c r="P33" s="49">
        <f t="shared" si="12"/>
        <v>0</v>
      </c>
      <c r="Q33" s="49">
        <f t="shared" si="12"/>
        <v>0</v>
      </c>
      <c r="R33" s="49">
        <f t="shared" si="12"/>
        <v>0</v>
      </c>
      <c r="S33" s="49">
        <f t="shared" si="12"/>
        <v>0</v>
      </c>
      <c r="T33" s="49">
        <f t="shared" si="12"/>
        <v>0</v>
      </c>
      <c r="U33" s="49">
        <f t="shared" si="12"/>
        <v>0</v>
      </c>
      <c r="V33" s="49">
        <f t="shared" si="12"/>
        <v>0</v>
      </c>
      <c r="W33" s="49">
        <f>SUM(P33:V33)</f>
        <v>0</v>
      </c>
      <c r="X33" s="61">
        <f>SUM(X26:X32)</f>
        <v>0</v>
      </c>
      <c r="Y33" s="93" t="s">
        <v>28</v>
      </c>
      <c r="Z33" s="93" t="s">
        <v>29</v>
      </c>
    </row>
    <row r="34" spans="1:42" s="13" customFormat="1" ht="23.25" customHeight="1" thickBot="1" x14ac:dyDescent="0.35">
      <c r="A34"/>
      <c r="B34" s="91" t="s">
        <v>7</v>
      </c>
      <c r="C34" s="91"/>
      <c r="D34" s="91"/>
      <c r="E34" s="91"/>
      <c r="F34" s="91"/>
      <c r="G34" s="92"/>
      <c r="H34" s="62"/>
      <c r="I34" s="62"/>
      <c r="J34" s="62"/>
      <c r="K34" s="62"/>
      <c r="L34" s="62"/>
      <c r="M34" s="62"/>
      <c r="N34" s="62"/>
      <c r="O34" s="63">
        <f>IF(SUM(H34:N34)&lt;=O33,SUM(H34:N34),O33)</f>
        <v>0</v>
      </c>
      <c r="P34" s="62"/>
      <c r="Q34" s="62"/>
      <c r="R34" s="62"/>
      <c r="S34" s="62"/>
      <c r="T34" s="62"/>
      <c r="U34" s="62"/>
      <c r="V34" s="62"/>
      <c r="W34" s="50">
        <f>IF(SUM(P34:V34)&lt;=W33,SUM(P34:V34),W33)</f>
        <v>0</v>
      </c>
      <c r="X34" s="64">
        <f>IF(SUM(Q34:W34)&lt;=X33,SUM(Q34:W34),X33)</f>
        <v>0</v>
      </c>
      <c r="Y34" s="94"/>
      <c r="Z34" s="94"/>
    </row>
    <row r="35" spans="1:42" s="13" customFormat="1" ht="23.25" customHeight="1" thickBot="1" x14ac:dyDescent="0.35">
      <c r="A35"/>
      <c r="B35" s="91" t="s">
        <v>8</v>
      </c>
      <c r="C35" s="91"/>
      <c r="D35" s="91"/>
      <c r="E35" s="91"/>
      <c r="F35" s="91"/>
      <c r="G35" s="92"/>
      <c r="H35" s="49">
        <f>IF(H33&gt;=H34,H33-H34,H33)</f>
        <v>0</v>
      </c>
      <c r="I35" s="49">
        <f t="shared" ref="I35:V35" si="13">IF(I33&gt;=I34,I33-I34,I33)</f>
        <v>0</v>
      </c>
      <c r="J35" s="49">
        <f t="shared" si="13"/>
        <v>0</v>
      </c>
      <c r="K35" s="49">
        <f t="shared" si="13"/>
        <v>0</v>
      </c>
      <c r="L35" s="49">
        <f t="shared" si="13"/>
        <v>0</v>
      </c>
      <c r="M35" s="49">
        <f t="shared" si="13"/>
        <v>0</v>
      </c>
      <c r="N35" s="49">
        <f t="shared" si="13"/>
        <v>0</v>
      </c>
      <c r="O35" s="49">
        <f t="shared" si="13"/>
        <v>0</v>
      </c>
      <c r="P35" s="49">
        <f t="shared" si="13"/>
        <v>0</v>
      </c>
      <c r="Q35" s="49">
        <f t="shared" si="13"/>
        <v>0</v>
      </c>
      <c r="R35" s="49">
        <f t="shared" si="13"/>
        <v>0</v>
      </c>
      <c r="S35" s="49">
        <f t="shared" si="13"/>
        <v>0</v>
      </c>
      <c r="T35" s="49">
        <f t="shared" si="13"/>
        <v>0</v>
      </c>
      <c r="U35" s="49">
        <f t="shared" si="13"/>
        <v>0</v>
      </c>
      <c r="V35" s="49">
        <f t="shared" si="13"/>
        <v>0</v>
      </c>
      <c r="W35" s="49">
        <f>IF(W33&gt;=W34,W33-W34,W33)</f>
        <v>0</v>
      </c>
      <c r="X35" s="49">
        <f>IF(X33&gt;=X34,X33-X34,X33)</f>
        <v>0</v>
      </c>
      <c r="Y35" s="65">
        <f>$X$22+$X$33</f>
        <v>0</v>
      </c>
      <c r="Z35" s="65">
        <f>X22+X35</f>
        <v>0</v>
      </c>
      <c r="AA35" s="53"/>
      <c r="AB35" s="53"/>
      <c r="AC35" s="53"/>
      <c r="AD35" s="53"/>
      <c r="AE35" s="53"/>
      <c r="AF35" s="53"/>
      <c r="AG35" s="53"/>
      <c r="AH35" s="53"/>
      <c r="AI35" s="53"/>
      <c r="AJ35" s="53"/>
      <c r="AK35" s="53"/>
      <c r="AL35" s="53"/>
      <c r="AM35" s="53"/>
      <c r="AN35" s="53"/>
      <c r="AO35" s="53"/>
      <c r="AP35" s="52"/>
    </row>
    <row r="36" spans="1:42" s="15" customFormat="1" ht="30" customHeight="1" x14ac:dyDescent="0.3">
      <c r="A36"/>
      <c r="B36" s="88" t="s">
        <v>9</v>
      </c>
      <c r="C36" s="88"/>
      <c r="D36" s="88"/>
      <c r="E36" s="82"/>
      <c r="F36" s="82"/>
      <c r="G36" s="88" t="s">
        <v>18</v>
      </c>
      <c r="H36" s="88"/>
      <c r="I36" s="82"/>
      <c r="J36" s="82"/>
      <c r="K36" s="82"/>
      <c r="L36" s="82"/>
      <c r="M36" s="82"/>
      <c r="N36" s="82"/>
      <c r="O36" s="82"/>
      <c r="P36" s="88" t="s">
        <v>18</v>
      </c>
      <c r="Q36" s="95"/>
      <c r="R36" s="82"/>
      <c r="S36" s="82"/>
      <c r="T36" s="82"/>
      <c r="U36" s="82"/>
      <c r="V36" s="82"/>
      <c r="W36" s="82"/>
      <c r="X36" s="82"/>
      <c r="AB36" s="18"/>
    </row>
  </sheetData>
  <sheetProtection formatCells="0" formatColumns="0" formatRows="0" insertColumns="0" insertRows="0" insertHyperlinks="0" deleteColumns="0" deleteRows="0" sort="0" autoFilter="0" pivotTables="0"/>
  <mergeCells count="32">
    <mergeCell ref="K1:O3"/>
    <mergeCell ref="F4:J4"/>
    <mergeCell ref="Y1:Y4"/>
    <mergeCell ref="B22:G22"/>
    <mergeCell ref="B4:D4"/>
    <mergeCell ref="K4:O4"/>
    <mergeCell ref="P1:X4"/>
    <mergeCell ref="B5:D7"/>
    <mergeCell ref="E5:G7"/>
    <mergeCell ref="F1:J3"/>
    <mergeCell ref="B1:E3"/>
    <mergeCell ref="O6:O8"/>
    <mergeCell ref="W6:W8"/>
    <mergeCell ref="X6:X8"/>
    <mergeCell ref="Y6:Y8"/>
    <mergeCell ref="Z33:Z34"/>
    <mergeCell ref="Y33:Y34"/>
    <mergeCell ref="R36:X36"/>
    <mergeCell ref="P36:Q36"/>
    <mergeCell ref="W24:W25"/>
    <mergeCell ref="X24:X25"/>
    <mergeCell ref="Y24:Y25"/>
    <mergeCell ref="I36:O36"/>
    <mergeCell ref="B23:D24"/>
    <mergeCell ref="E23:G24"/>
    <mergeCell ref="O24:O25"/>
    <mergeCell ref="G36:H36"/>
    <mergeCell ref="B33:G33"/>
    <mergeCell ref="B34:G34"/>
    <mergeCell ref="B35:G35"/>
    <mergeCell ref="B36:D36"/>
    <mergeCell ref="E36:F36"/>
  </mergeCells>
  <phoneticPr fontId="1" type="noConversion"/>
  <dataValidations xWindow="487" yWindow="605" count="44">
    <dataValidation type="decimal" allowBlank="1" showInputMessage="1" showErrorMessage="1" error="Please enter a valid number between 0 and 24." sqref="H26:N32 P9:V21 H9:N21 P26:V32" xr:uid="{00000000-0002-0000-0000-000000000000}">
      <formula1>0</formula1>
      <formula2>24</formula2>
    </dataValidation>
    <dataValidation errorStyle="warning" operator="lessThanOrEqual" allowBlank="1" showInputMessage="1" showErrorMessage="1" sqref="H22:H23" xr:uid="{00000000-0002-0000-0000-000002000000}"/>
    <dataValidation allowBlank="1" showInputMessage="1" showErrorMessage="1" prompt="Create Operations Employee Timecard in this workbook. Enter regular hours in cells B9 to Y21 and overtime hours in B26 to Y32 in this worksheet. Totals are automatically calculated" sqref="A1" xr:uid="{00000000-0002-0000-0000-000003000000}"/>
    <dataValidation allowBlank="1" showInputMessage="1" showErrorMessage="1" prompt="Title of this worksheet is in this cell. Enter Employee Name in cell K1 and Employee Number in cell K4. Payroll Ending Date is automatically updated in cell E4" sqref="B1:E3" xr:uid="{00000000-0002-0000-0000-000004000000}"/>
    <dataValidation allowBlank="1" showInputMessage="1" showErrorMessage="1" prompt="Payroll Ending Date is automatically updated in cell at right" sqref="B4:D4" xr:uid="{00000000-0002-0000-0000-000005000000}"/>
    <dataValidation allowBlank="1" showInputMessage="1" showErrorMessage="1" prompt="Payroll Ending Date is automatically updated in this cell" sqref="E4" xr:uid="{00000000-0002-0000-0000-000006000000}"/>
    <dataValidation allowBlank="1" showInputMessage="1" showErrorMessage="1" prompt="Enter Employee Name in cell at right" sqref="F1:J3 B36:D36" xr:uid="{00000000-0002-0000-0000-000007000000}"/>
    <dataValidation allowBlank="1" showInputMessage="1" showErrorMessage="1" prompt="Enter Employee Name in this cell" sqref="E36:F36 K1:O3" xr:uid="{00000000-0002-0000-0000-000008000000}"/>
    <dataValidation allowBlank="1" showInputMessage="1" showErrorMessage="1" prompt="Enter Employee Number in cell at right" sqref="F4:J4" xr:uid="{00000000-0002-0000-0000-000009000000}"/>
    <dataValidation allowBlank="1" showInputMessage="1" showErrorMessage="1" prompt="Enter Employee Number in this cell" sqref="K4:O4" xr:uid="{00000000-0002-0000-0000-00000A000000}"/>
    <dataValidation type="list" errorStyle="warning" allowBlank="1" showInputMessage="1" showErrorMessage="1" error="Select Yes in this cell if overtime authorization is required. Select CANCEL, press ALT+DOWN ARROW for options, then DOWN ARROW and ENTER to make selection" prompt="Select Yes in this cell if overtime authorization is required" sqref="Y1:Y4" xr:uid="{00000000-0002-0000-0000-00000B000000}">
      <formula1>"Yes"</formula1>
    </dataValidation>
    <dataValidation allowBlank="1" showInputMessage="1" showErrorMessage="1" prompt="Enter details for Regular Hours in cells below, cells B9 through Y21, and Date in cell H7. Total Regular Hours are automatically calculated in cells H22 through X22" sqref="B5:D7" xr:uid="{00000000-0002-0000-0000-00000C000000}"/>
    <dataValidation allowBlank="1" showInputMessage="1" showErrorMessage="1" prompt="Enter Date in cell at right. Dates are automatically updated in cells I7 through N7 and cells P7 through V7 and Weekdays in cells H8 through N8 and P8 through V8" sqref="E5:G7" xr:uid="{00000000-0002-0000-0000-00000D000000}"/>
    <dataValidation allowBlank="1" showInputMessage="1" showErrorMessage="1" prompt="Enter Task in this column under this heading" sqref="B8 B25" xr:uid="{00000000-0002-0000-0000-00000E000000}"/>
    <dataValidation allowBlank="1" showInputMessage="1" showErrorMessage="1" prompt="Enter Location in this column under this heading" sqref="C8 C25" xr:uid="{00000000-0002-0000-0000-00000F000000}"/>
    <dataValidation allowBlank="1" showInputMessage="1" showErrorMessage="1" prompt="Enter Work Order number in this column under this heading" sqref="D8 D25" xr:uid="{00000000-0002-0000-0000-000010000000}"/>
    <dataValidation allowBlank="1" showInputMessage="1" showErrorMessage="1" prompt="Enter Work Description in this column under this heading" sqref="E8 E25" xr:uid="{00000000-0002-0000-0000-000011000000}"/>
    <dataValidation allowBlank="1" showInputMessage="1" showErrorMessage="1" prompt="Enter Job Title in this column under this heading" sqref="F8 F25" xr:uid="{00000000-0002-0000-0000-000012000000}"/>
    <dataValidation allowBlank="1" showInputMessage="1" showErrorMessage="1" prompt="Enter Title number in this column under this heading" sqref="G8 G25" xr:uid="{00000000-0002-0000-0000-000013000000}"/>
    <dataValidation allowBlank="1" showInputMessage="1" showErrorMessage="1" prompt="Automatically updated weekday. Enter a number between 0 and 24 in this column under this heading for the weekday" sqref="H8 P8:V8" xr:uid="{00000000-0002-0000-0000-000014000000}"/>
    <dataValidation allowBlank="1" showInputMessage="1" showErrorMessage="1" prompt="Automatically updated weekday. Enter a number between 0 and 24 in this column under this heading for the weekday " sqref="I8:N8" xr:uid="{00000000-0002-0000-0000-000015000000}"/>
    <dataValidation allowBlank="1" showInputMessage="1" showErrorMessage="1" prompt="Total Week 1 Regular hours are automatically calculated in this column under this heading" sqref="O6:O8" xr:uid="{00000000-0002-0000-0000-000016000000}"/>
    <dataValidation allowBlank="1" showInputMessage="1" showErrorMessage="1" prompt="Total Week 2 Regular hours are automatically calculated in this column under this heading" sqref="W6:W8" xr:uid="{00000000-0002-0000-0000-000017000000}"/>
    <dataValidation allowBlank="1" showInputMessage="1" showErrorMessage="1" prompt="Total Regular Hours are automatically calculated in this column under this heading" sqref="X6:X8" xr:uid="{00000000-0002-0000-0000-000018000000}"/>
    <dataValidation allowBlank="1" showInputMessage="1" showErrorMessage="1" prompt="Enter Payroll Use Only Pay Code in this column under this heading" sqref="Y6:Y8" xr:uid="{00000000-0002-0000-0000-000019000000}"/>
    <dataValidation allowBlank="1" showInputMessage="1" showErrorMessage="1" prompt="Total Overtime Hours are automatically calculated in cells at right" sqref="B33:G33" xr:uid="{00000000-0002-0000-0000-00001A000000}"/>
    <dataValidation allowBlank="1" showInputMessage="1" showErrorMessage="1" prompt="Enter Supervisor Name in this cell" sqref="I36:O36 R36:X36" xr:uid="{00000000-0002-0000-0000-00001C000000}"/>
    <dataValidation allowBlank="1" showInputMessage="1" showErrorMessage="1" prompt="Enter Supervisor Name in cell at right" sqref="G36:H36 P36:Q36" xr:uid="{00000000-0002-0000-0000-00001D000000}"/>
    <dataValidation allowBlank="1" showInputMessage="1" showErrorMessage="1" prompt="Total Week 1 Overtime hours are automatically calculated in this column under this heading" sqref="O24" xr:uid="{00000000-0002-0000-0000-00001E000000}"/>
    <dataValidation allowBlank="1" showInputMessage="1" showErrorMessage="1" prompt="Total Week 2 Overtime hours are automatically calculated in this column under this heading" sqref="W24:W25" xr:uid="{00000000-0002-0000-0000-00001F000000}"/>
    <dataValidation allowBlank="1" showInputMessage="1" showErrorMessage="1" prompt="Total Overtime Hours are automatically calculated in this column under this heading" sqref="X24" xr:uid="{00000000-0002-0000-0000-000020000000}"/>
    <dataValidation allowBlank="1" showInputMessage="1" showErrorMessage="1" prompt="Total Hours Worked are automatically calculated in cell below" sqref="Y33:Y34" xr:uid="{00000000-0002-0000-0000-000021000000}"/>
    <dataValidation allowBlank="1" showInputMessage="1" showErrorMessage="1" prompt="Total Hours Worked are automatically calculated in this cell" sqref="Y35" xr:uid="{00000000-0002-0000-0000-000022000000}"/>
    <dataValidation allowBlank="1" showInputMessage="1" showErrorMessage="1" prompt="Total Hours Paid are automatically calculated in cell below" sqref="Z33:Z34" xr:uid="{00000000-0002-0000-0000-000023000000}"/>
    <dataValidation allowBlank="1" showInputMessage="1" showErrorMessage="1" prompt="Total Hours Paid are automatically calculated in this cell" sqref="Z35" xr:uid="{00000000-0002-0000-0000-000024000000}"/>
    <dataValidation allowBlank="1" showInputMessage="1" showErrorMessage="1" prompt="Enter Overtime work hours in cells B24 to Y32, and Overtime Compensation in cells H34 to N24 and P34 to V34" sqref="B25:E25" xr:uid="{00000000-0002-0000-0000-000025000000}"/>
    <dataValidation type="date" operator="greaterThan" allowBlank="1" showInputMessage="1" showErrorMessage="1" error="Please enter a valid date after 1/1/2000." prompt="Enter Date in this cell. Remaining Dates in cells at right and Weekdays in cell below are automatically updated" sqref="H7" xr:uid="{00000000-0002-0000-0000-000027000000}">
      <formula1>36526</formula1>
    </dataValidation>
    <dataValidation allowBlank="1" showInputMessage="1" showErrorMessage="1" prompt="Enter Overtime work hours in cells B26 to Y32, and Overtime Compensation in cells H34 to N24 and P34 to V34" sqref="B23:D24" xr:uid="{00000000-0002-0000-0000-000028000000}"/>
    <dataValidation allowBlank="1" showInputMessage="1" showErrorMessage="1" prompt="Dates are automatically updated in cells H24 through N24 and cells P24 through V24 and Weekdays in cells H25 through N25 and P25 through V25" sqref="E23:G24" xr:uid="{00000000-0002-0000-0000-000029000000}"/>
    <dataValidation allowBlank="1" showInputMessage="1" showErrorMessage="1" prompt="Total Regular Hours are automatically calculated in cells at right" sqref="B22:G22" xr:uid="{00000000-0002-0000-0000-00002A000000}"/>
    <dataValidation allowBlank="1" showInputMessage="1" showErrorMessage="1" prompt="Enter Overtime Code in this column under this heading, from cells Y26 through Y32. Total Hours Worked are automatically calculated in cell Y35 and Total Hours Paid in Z35" sqref="Y24:Y25" xr:uid="{00000000-0002-0000-0000-00002B000000}"/>
    <dataValidation allowBlank="1" showInputMessage="1" showErrorMessage="1" prompt="Overtime Compensations are automatically calculated in cells at right" sqref="B34:G34" xr:uid="{00000000-0002-0000-0000-00002C000000}"/>
    <dataValidation allowBlank="1" showInputMessage="1" showErrorMessage="1" prompt="Overtime Paid are automatically calculated in cells at right. Enter Employee Name in cell E36, and Supervisor Names in cell I36 and R36" sqref="B35:G35" xr:uid="{00000000-0002-0000-0000-00002D000000}"/>
    <dataValidation allowBlank="1" showInputMessage="1" showErrorMessage="1" prompt="Select Yes in cell at right, if overtime authorization is required" sqref="P1:X4" xr:uid="{399B917A-5016-45E1-9734-E29FE7A6896A}"/>
  </dataValidations>
  <printOptions horizontalCentered="1" verticalCentered="1"/>
  <pageMargins left="0.2" right="0" top="0" bottom="0" header="0" footer="0"/>
  <pageSetup paperSize="9" scale="65" orientation="landscape" horizontalDpi="300" verticalDpi="300" r:id="rId1"/>
  <headerFooter alignWithMargins="0"/>
  <ignoredErrors>
    <ignoredError sqref="W9:W21 O9:O22 H22 P22:V22 O26:O31 H35:N35 P35:V35 O32 O34:O35" emptyCellReference="1"/>
    <ignoredError sqref="H24" unlockedFormula="1"/>
    <ignoredError sqref="W33"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tint="0.79998168889431442"/>
    <pageSetUpPr fitToPage="1"/>
  </sheetPr>
  <dimension ref="B1:C8"/>
  <sheetViews>
    <sheetView workbookViewId="0"/>
  </sheetViews>
  <sheetFormatPr defaultColWidth="9.28515625" defaultRowHeight="16.5" x14ac:dyDescent="0.3"/>
  <cols>
    <col min="1" max="1" width="2.7109375" customWidth="1"/>
    <col min="2" max="3" width="14.28515625" customWidth="1"/>
  </cols>
  <sheetData>
    <row r="1" spans="2:3" ht="30.75" x14ac:dyDescent="0.3">
      <c r="B1" s="70" t="s">
        <v>30</v>
      </c>
      <c r="C1" s="70" t="s">
        <v>31</v>
      </c>
    </row>
    <row r="2" spans="2:3" x14ac:dyDescent="0.3">
      <c r="B2" s="71">
        <v>1</v>
      </c>
      <c r="C2" s="71" t="s">
        <v>32</v>
      </c>
    </row>
    <row r="3" spans="2:3" x14ac:dyDescent="0.3">
      <c r="B3" s="71">
        <v>2</v>
      </c>
      <c r="C3" s="71" t="s">
        <v>33</v>
      </c>
    </row>
    <row r="4" spans="2:3" x14ac:dyDescent="0.3">
      <c r="B4" s="71">
        <v>3</v>
      </c>
      <c r="C4" s="71" t="s">
        <v>34</v>
      </c>
    </row>
    <row r="5" spans="2:3" x14ac:dyDescent="0.3">
      <c r="B5" s="71">
        <v>4</v>
      </c>
      <c r="C5" s="71" t="s">
        <v>35</v>
      </c>
    </row>
    <row r="6" spans="2:3" x14ac:dyDescent="0.3">
      <c r="B6" s="71">
        <v>5</v>
      </c>
      <c r="C6" s="71" t="s">
        <v>36</v>
      </c>
    </row>
    <row r="7" spans="2:3" x14ac:dyDescent="0.3">
      <c r="B7" s="71">
        <v>6</v>
      </c>
      <c r="C7" s="71" t="s">
        <v>37</v>
      </c>
    </row>
    <row r="8" spans="2:3" x14ac:dyDescent="0.3">
      <c r="B8" s="71">
        <v>7</v>
      </c>
      <c r="C8" s="71" t="s">
        <v>38</v>
      </c>
    </row>
  </sheetData>
  <phoneticPr fontId="1" type="noConversion"/>
  <dataValidations count="3">
    <dataValidation allowBlank="1" showInputMessage="1" showErrorMessage="1" prompt="Insert or modify Weekday Integer in this column under this heading" sqref="B1" xr:uid="{00000000-0002-0000-0100-000000000000}"/>
    <dataValidation allowBlank="1" showInputMessage="1" showErrorMessage="1" prompt="Insert or modify Weekday Initial in this column under this heading" sqref="C1" xr:uid="{00000000-0002-0000-0100-000001000000}"/>
    <dataValidation allowBlank="1" showInputMessage="1" showErrorMessage="1" prompt="Create a list of Weekday Integer and Initial in this worksheet. Weekdays are updated in Employee Timesheet" sqref="A1" xr:uid="{00000000-0002-0000-0100-000002000000}"/>
  </dataValidations>
  <printOptions horizontalCentered="1" verticalCentered="1"/>
  <pageMargins left="0.2" right="0" top="0" bottom="0" header="0" footer="0"/>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27</vt:i4>
      </vt:variant>
    </vt:vector>
  </HeadingPairs>
  <TitlesOfParts>
    <vt:vector size="29" baseType="lpstr">
      <vt:lpstr>Employee Timesheet</vt:lpstr>
      <vt:lpstr>Weekday_Lookup</vt:lpstr>
      <vt:lpstr>_3_8</vt:lpstr>
      <vt:lpstr>ColumnTitleRegion1..G21.1</vt:lpstr>
      <vt:lpstr>ColumnTitleRegion10..Y21.1</vt:lpstr>
      <vt:lpstr>ColumnTitleRegion11..Z35.1</vt:lpstr>
      <vt:lpstr>ColumnTitleRegion2..N21.1</vt:lpstr>
      <vt:lpstr>ColumnTitleRegion3..O21.1</vt:lpstr>
      <vt:lpstr>ColumnTitleRegion4..V21.1</vt:lpstr>
      <vt:lpstr>ColumnTitleRegion5..Y21.1</vt:lpstr>
      <vt:lpstr>ColumnTitleRegion6..G32.1</vt:lpstr>
      <vt:lpstr>ColumnTitleRegion7..N32.1</vt:lpstr>
      <vt:lpstr>ColumnTitleRegion8..O32.1</vt:lpstr>
      <vt:lpstr>ColumnTitleRegion9..V32.1</vt:lpstr>
      <vt:lpstr>Day_One</vt:lpstr>
      <vt:lpstr>Ending_Date</vt:lpstr>
      <vt:lpstr>'Employee Timesheet'!Print_Area</vt:lpstr>
      <vt:lpstr>ROUND</vt:lpstr>
      <vt:lpstr>RowTitleRegion1..E4</vt:lpstr>
      <vt:lpstr>RowTitleRegion2..X35.1</vt:lpstr>
      <vt:lpstr>RowTitleRegion3..Y22</vt:lpstr>
      <vt:lpstr>RowTitleRegion4..E36</vt:lpstr>
      <vt:lpstr>RowTitleRegion5..I36</vt:lpstr>
      <vt:lpstr>RowTitleRegion6..R36</vt:lpstr>
      <vt:lpstr>Total_All_Hours</vt:lpstr>
      <vt:lpstr>Week_1_OT</vt:lpstr>
      <vt:lpstr>Week_1_Regular</vt:lpstr>
      <vt:lpstr>Week_2_OT</vt:lpstr>
      <vt:lpstr>Week_2_Regular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2018-11-02T10:49:17Z</dcterms:created>
  <dcterms:modified xsi:type="dcterms:W3CDTF">2018-11-02T10:49:17Z</dcterms:modified>
</cp:coreProperties>
</file>