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10.20.1.30\Phases6\PubMed\Accounts\Microsoft\OfficeUA_FY14_Template\O16_template\20170621_Accessibility_Q4_B9\04_PreDTP_Done\en-GB\"/>
    </mc:Choice>
  </mc:AlternateContent>
  <bookViews>
    <workbookView xWindow="0" yWindow="0" windowWidth="28800" windowHeight="13410" tabRatio="478"/>
  </bookViews>
  <sheets>
    <sheet name="Biweekly Time Sheet" sheetId="1" r:id="rId1"/>
  </sheets>
  <definedNames>
    <definedName name="_xlnm.Print_Titles" localSheetId="0">'Biweekly Time Sheet'!$9:$9</definedName>
    <definedName name="RowTitleRegion1..C5">'Biweekly Time Sheet'!$B$3</definedName>
    <definedName name="RowTitleRegion2..G4">'Biweekly Time Sheet'!$F$3</definedName>
    <definedName name="RowTitleRegion3..C7">'Biweekly Time Sheet'!$B$6</definedName>
    <definedName name="RowTitleRegion4..G7">'Biweekly Time Sheet'!$F$6</definedName>
    <definedName name="RowTitleRegion5..H24">'Biweekly Time Sheet'!$C$24</definedName>
    <definedName name="RowTitleRegion6..G25">'Biweekly Time Sheet'!$C$25</definedName>
    <definedName name="RowTitleRegion7..H26">'Biweekly Time Sheet'!$C$26</definedName>
    <definedName name="Title1">TimeSheet[[#Headers],[Day]]</definedName>
  </definedNames>
  <calcPr calcId="171027"/>
</workbook>
</file>

<file path=xl/calcChain.xml><?xml version="1.0" encoding="utf-8"?>
<calcChain xmlns="http://schemas.openxmlformats.org/spreadsheetml/2006/main">
  <c r="G24" i="1" l="1"/>
  <c r="G26" i="1" s="1"/>
  <c r="F24" i="1"/>
  <c r="F26" i="1" s="1"/>
  <c r="E24" i="1"/>
  <c r="E26" i="1" s="1"/>
  <c r="D24" i="1"/>
  <c r="D26" i="1" s="1"/>
  <c r="H14" i="1"/>
  <c r="H13" i="1"/>
  <c r="H12" i="1"/>
  <c r="H11" i="1"/>
  <c r="H23" i="1"/>
  <c r="H22" i="1"/>
  <c r="H21" i="1"/>
  <c r="H20" i="1"/>
  <c r="H19" i="1"/>
  <c r="H18" i="1"/>
  <c r="H17" i="1"/>
  <c r="H16" i="1"/>
  <c r="H15" i="1"/>
  <c r="H10" i="1"/>
  <c r="G3" i="1"/>
  <c r="G4" i="1" s="1"/>
  <c r="H24" i="1" l="1"/>
  <c r="H26" i="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<sst xmlns="http://schemas.openxmlformats.org/spreadsheetml/2006/main" count="25" uniqueCount="23">
  <si>
    <t>Biweekly Time Sheet</t>
  </si>
  <si>
    <t>Company Name</t>
  </si>
  <si>
    <t>Street Address</t>
  </si>
  <si>
    <t>Address 2</t>
  </si>
  <si>
    <t>City, County, Postcode</t>
  </si>
  <si>
    <t>Employee:</t>
  </si>
  <si>
    <t>Manager:</t>
  </si>
  <si>
    <t>Day</t>
  </si>
  <si>
    <t>Date</t>
  </si>
  <si>
    <t>Total hours</t>
  </si>
  <si>
    <t>Rate per hour</t>
  </si>
  <si>
    <t>Total pay</t>
  </si>
  <si>
    <t>Regular Hours</t>
  </si>
  <si>
    <t>Employee signature</t>
  </si>
  <si>
    <t>Manager signature</t>
  </si>
  <si>
    <t>Overtime Hours</t>
  </si>
  <si>
    <t>Pay period start date:</t>
  </si>
  <si>
    <t>Pay period end date:</t>
  </si>
  <si>
    <t>Employee phone no.:</t>
  </si>
  <si>
    <t>Employee email:</t>
  </si>
  <si>
    <t>Sick</t>
  </si>
  <si>
    <t>Holiday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</si>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</sst>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164" formatCode="[&lt;=9999999]###\-####;\(###\)\ ###\-####"/>
    <numFmt numFmtId="165" formatCode="dd/mm/yyyy;@"/>
    <numFmt numFmtId="166" formatCode="[$£-809]#,##0.00"/>
    <numFmt numFmtId="167" formatCode="[$£-809]#,##0"/>
  </numFmts>
  <fonts count="8"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6"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7"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65" fontId="3" fillId="2" borderId="0" applyFont="0" applyFill="0" applyBorder="0" applyAlignment="0">
      <alignment horizontal="left" vertical="center" indent="1"/>
    </xf>
    <xf numFmtId="164"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65" fontId="3" fillId="2" borderId="0" applyFont="0" applyBorder="0" applyAlignment="0">
      <alignment horizontal="left" wrapText="1"/>
    </xf>
    <xf numFmtId="0" fontId="3" fillId="0" borderId="0" applyNumberFormat="0" applyFont="0" applyFill="0" applyBorder="0">
      <alignment horizontal="center" vertical="center"/>
    </xf>
  </cellStyleXfs>
  <cellXfs count="22">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2" fontId="0" fillId="0" borderId="0" xfId="2" applyFont="1" applyFill="1" applyBorder="1">
      <alignment horizontal="right" vertical="center" indent="1"/>
    </xf>
    <xf numFmtId="2" fontId="5" fillId="2" borderId="1" xfId="11">
      <alignment horizontal="right" vertical="center" indent="1"/>
    </xf>
    <xf numFmtId="0" fontId="3" fillId="0" borderId="0" xfId="9">
      <alignment horizontal="left"/>
    </xf>
    <xf numFmtId="0" fontId="3" fillId="0" borderId="0" xfId="10">
      <alignment horizontal="right" indent="1"/>
    </xf>
    <xf numFmtId="165" fontId="3" fillId="0" borderId="2" xfId="13" applyFill="1" applyBorder="1" applyAlignment="1">
      <alignment horizontal="left" wrapText="1"/>
    </xf>
    <xf numFmtId="165" fontId="0" fillId="2" borderId="0" xfId="19" applyFont="1" applyBorder="1" applyAlignment="1">
      <alignment horizontal="left" vertical="center" indent="1"/>
    </xf>
    <xf numFmtId="0" fontId="0" fillId="0" borderId="0" xfId="20" applyFont="1" applyFill="1" applyBorder="1">
      <alignment horizontal="center" vertical="center"/>
    </xf>
    <xf numFmtId="166" fontId="3" fillId="0" borderId="0" xfId="1" applyNumberFormat="1">
      <alignment horizontal="right" vertical="center" indent="1"/>
    </xf>
    <xf numFmtId="166" fontId="3" fillId="3" borderId="1" xfId="1" applyNumberFormat="1" applyFill="1" applyBorder="1">
      <alignment horizontal="right" vertical="center" indent="1"/>
    </xf>
    <xf numFmtId="166" fontId="3" fillId="4" borderId="1" xfId="1" applyNumberFormat="1" applyFill="1" applyBorder="1">
      <alignment horizontal="right" vertical="center" indent="1"/>
    </xf>
    <xf numFmtId="167" fontId="3" fillId="2" borderId="1" xfId="4" applyNumberFormat="1">
      <alignment horizontal="right" vertical="center" indent="1"/>
    </xf>
    <xf numFmtId="0" fontId="0" fillId="0" borderId="0" xfId="0">
      <alignment horizontal="left" vertical="center" indent="1"/>
    </xf>
    <xf numFmtId="0" fontId="0" fillId="0" borderId="2" xfId="18" applyFont="1">
      <alignment horizontal="left" wrapText="1"/>
    </xf>
    <xf numFmtId="0" fontId="2" fillId="0" borderId="0" xfId="6">
      <alignment horizontal="right"/>
    </xf>
    <xf numFmtId="0" fontId="3" fillId="0" borderId="2" xfId="18" applyAlignment="1">
      <alignment horizontal="left"/>
    </xf>
    <xf numFmtId="164" fontId="0" fillId="0" borderId="2" xfId="14" applyFont="1" applyBorder="1" applyAlignment="1">
      <alignment horizontal="left" wrapText="1"/>
    </xf>
    <xf numFmtId="165" fontId="0" fillId="0" borderId="2" xfId="13" applyNumberFormat="1" applyFont="1" applyFill="1" applyBorder="1" applyAlignment="1">
      <alignment horizontal="left" wrapText="1"/>
    </xf>
    <xf numFmtId="165" fontId="0" fillId="2" borderId="2" xfId="19" applyNumberFormat="1" applyFont="1" applyBorder="1">
      <alignment horizontal="left" wrapText="1"/>
    </xf>
  </cellXfs>
  <cellStyles count="21">
    <cellStyle name="20% - Accent1" xfId="12" builtinId="30" customBuiltin="1"/>
    <cellStyle name="Comma" xfId="2" builtinId="3" customBuiltin="1"/>
    <cellStyle name="Comma [0]" xfId="3" builtinId="6" customBuiltin="1"/>
    <cellStyle name="Currency" xfId="1" builtinId="4" customBuiltin="1"/>
    <cellStyle name="Currency [0]" xfId="4" builtinId="7" customBuiltin="1"/>
    <cellStyle name="Date" xfId="13"/>
    <cellStyle name="Date Fill" xfId="19"/>
    <cellStyle name="Followed Hyperlink" xfId="17" builtinId="9" customBuiltin="1"/>
    <cellStyle name="Heading 1" xfId="7" builtinId="16" customBuiltin="1"/>
    <cellStyle name="Heading 2" xfId="8" builtinId="17" customBuiltin="1"/>
    <cellStyle name="Heading 3" xfId="9" builtinId="18" customBuiltin="1"/>
    <cellStyle name="Heading 4" xfId="10" builtinId="19" customBuiltin="1"/>
    <cellStyle name="Hours" xfId="15"/>
    <cellStyle name="Hyperlink" xfId="16" builtinId="8" customBuiltin="1"/>
    <cellStyle name="Input" xfId="18" builtinId="20" customBuiltin="1"/>
    <cellStyle name="Normal" xfId="0" builtinId="0" customBuiltin="1"/>
    <cellStyle name="Percent" xfId="5" builtinId="5" customBuiltin="1"/>
    <cellStyle name="Phone" xfId="14"/>
    <cellStyle name="Table heading centre align" xfId="20"/>
    <cellStyle name="Title" xfId="6" builtinId="15" customBuiltin="1"/>
    <cellStyle name="Total" xfId="11" builtinId="25" customBuiltin="1"/>
  </cellStyles>
  <dxfs count="6">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Biweekly time sheet with sick leave and holiday" defaultPivotStyle="PivotStyleLight16">
    <tableStyle name="Biweekly time sheet with sick leave and holiday" pivot="0" count="4">
      <tableStyleElement type="wholeTable" dxfId="5"/>
      <tableStyleElement type="headerRow" dxfId="4"/>
      <tableStyleElement type="firstColumn"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imeSheet" displayName="TimeSheet" ref="B9:H23" totalsRowShown="0">
  <autoFilter ref="B9: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y" dataDxfId="1">
      <calculatedColumnFormula>IFERROR(TEXT(TimeSheet[[#This Row],[Date]],"aaaa"), "")</calculatedColumnFormula>
    </tableColumn>
    <tableColumn id="2" name="Date" dataCellStyle="Date Fill"/>
    <tableColumn id="3" name="Regular Hours" dataCellStyle="Comma"/>
    <tableColumn id="4" name="Overtime Hours" dataCellStyle="Comma"/>
    <tableColumn id="5" name="Sick" dataCellStyle="Comma"/>
    <tableColumn id="6" name="Holiday" dataCellStyle="Comma"/>
    <tableColumn id="7" name="Total" dataDxfId="0" dataCellStyle="Comma">
      <calculatedColumnFormula>IFERROR(SUM(D10:G10), "")</calculatedColumnFormula>
    </tableColumn>
  </tableColumns>
  <tableStyleInfo name="Biweekly time sheet with sick leave and holiday" showFirstColumn="1" showLastColumn="0" showRowStripes="0" showColumnStripes="1"/>
  <extLst>
    <ext xmlns:x14="http://schemas.microsoft.com/office/spreadsheetml/2009/9/main" uri="{504A1905-F514-4f6f-8877-14C23A59335A}">
      <x14:table altTextSummary="Enter Regular, Overtime, Sick and Holiday hours for the day and date in column B and C in this table. Total Hours and Total Pay are calculated automaticall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H30"/>
  <sheetViews>
    <sheetView showGridLines="0" showZeros="0" tabSelected="1" zoomScaleNormal="100" workbookViewId="0"/>
  </sheetViews>
  <sheetFormatPr defaultRowHeight="30" customHeight="1" x14ac:dyDescent="0.3"/>
  <cols>
    <col min="1" max="1" width="2.625" customWidth="1"/>
    <col min="2" max="2" width="22.25" customWidth="1"/>
    <col min="3" max="4" width="16.625" customWidth="1"/>
    <col min="5" max="5" width="16.75" customWidth="1"/>
    <col min="6" max="7" width="16.625" customWidth="1"/>
    <col min="8" max="8" width="18.625" customWidth="1"/>
    <col min="9" max="9" width="2.625" customWidth="1"/>
  </cols>
  <sheetData>
    <row r="1" spans="2:8" ht="55.5" customHeight="1" x14ac:dyDescent="0.4">
      <c r="B1" s="17" t="s">
        <v>0</v>
      </c>
      <c r="C1" s="17"/>
      <c r="D1" s="17"/>
      <c r="E1" s="17"/>
      <c r="F1" s="17"/>
      <c r="G1" s="17"/>
      <c r="H1" s="17"/>
    </row>
    <row r="2" spans="2:8" ht="42.75" customHeight="1" x14ac:dyDescent="0.3">
      <c r="B2" s="1" t="s">
        <v>1</v>
      </c>
      <c r="C2" s="1"/>
      <c r="D2" s="1"/>
    </row>
    <row r="3" spans="2:8" ht="30" customHeight="1" x14ac:dyDescent="0.3">
      <c r="B3" s="6" t="s">
        <v>2</v>
      </c>
      <c r="C3" s="16"/>
      <c r="D3" s="16"/>
      <c r="F3" s="7" t="s">
        <v>16</v>
      </c>
      <c r="G3" s="20">
        <f ca="1">TODAY()</f>
        <v>42912</v>
      </c>
      <c r="H3" s="20"/>
    </row>
    <row r="4" spans="2:8" ht="30" customHeight="1" x14ac:dyDescent="0.3">
      <c r="B4" s="6" t="s">
        <v>3</v>
      </c>
      <c r="C4" s="16"/>
      <c r="D4" s="16"/>
      <c r="F4" s="7" t="s">
        <v>17</v>
      </c>
      <c r="G4" s="21">
        <f ca="1">IFERROR(IF($G$3="","",$G$3+13), "")</f>
        <v>42925</v>
      </c>
      <c r="H4" s="21"/>
    </row>
    <row r="5" spans="2:8" ht="30" customHeight="1" x14ac:dyDescent="0.3">
      <c r="B5" s="6" t="s">
        <v>4</v>
      </c>
      <c r="C5" s="16"/>
      <c r="D5" s="16"/>
    </row>
    <row r="6" spans="2:8" ht="45" customHeight="1" x14ac:dyDescent="0.3">
      <c r="B6" s="6" t="s">
        <v>5</v>
      </c>
      <c r="C6" s="16"/>
      <c r="D6" s="16"/>
      <c r="F6" s="7" t="s">
        <v>18</v>
      </c>
      <c r="G6" s="19"/>
      <c r="H6" s="19"/>
    </row>
    <row r="7" spans="2:8" ht="30" customHeight="1" x14ac:dyDescent="0.3">
      <c r="B7" s="6" t="s">
        <v>6</v>
      </c>
      <c r="C7" s="16"/>
      <c r="D7" s="16"/>
      <c r="F7" s="7" t="s">
        <v>19</v>
      </c>
      <c r="G7" s="16"/>
      <c r="H7" s="16"/>
    </row>
    <row r="8" spans="2:8" ht="15" customHeight="1" x14ac:dyDescent="0.3"/>
    <row r="9" spans="2:8" ht="30" customHeight="1" x14ac:dyDescent="0.3">
      <c r="B9" s="2" t="s">
        <v>7</v>
      </c>
      <c r="C9" s="2" t="s">
        <v>8</v>
      </c>
      <c r="D9" s="10" t="s">
        <v>12</v>
      </c>
      <c r="E9" s="10" t="s">
        <v>15</v>
      </c>
      <c r="F9" s="10" t="s">
        <v>20</v>
      </c>
      <c r="G9" s="10" t="s">
        <v>21</v>
      </c>
      <c r="H9" s="10" t="s">
        <v>22</v>
      </c>
    </row>
    <row r="10" spans="2:8" ht="30" customHeight="1" x14ac:dyDescent="0.3">
      <c r="B10" s="2" t="str">
        <f ca="1">IFERROR(TEXT(TimeSheet[[#This Row],[Date]],"aaaa"), "")</f>
        <v>Monday</v>
      </c>
      <c r="C10" s="9">
        <f ca="1">G3</f>
        <v>42912</v>
      </c>
      <c r="D10" s="4"/>
      <c r="E10" s="4"/>
      <c r="F10" s="4"/>
      <c r="G10" s="4"/>
      <c r="H10" s="4">
        <f>IFERROR(SUM(D10:G10), "")</f>
        <v>0</v>
      </c>
    </row>
    <row r="11" spans="2:8" ht="30" customHeight="1" x14ac:dyDescent="0.3">
      <c r="B11" s="2" t="str">
        <f ca="1">IFERROR(TEXT(TimeSheet[[#This Row],[Date]],"aaaa"), "")</f>
        <v>Tuesday</v>
      </c>
      <c r="C11" s="9">
        <f ca="1">IF($G$3="","",$G$3+1)</f>
        <v>42913</v>
      </c>
      <c r="D11" s="4"/>
      <c r="E11" s="4"/>
      <c r="F11" s="4"/>
      <c r="G11" s="4"/>
      <c r="H11" s="4">
        <f>IFERROR(SUM(D11:G11), "")</f>
        <v>0</v>
      </c>
    </row>
    <row r="12" spans="2:8" ht="30" customHeight="1" x14ac:dyDescent="0.3">
      <c r="B12" s="2" t="str">
        <f ca="1">IFERROR(TEXT(TimeSheet[[#This Row],[Date]],"aaaa"), "")</f>
        <v>Wednesday</v>
      </c>
      <c r="C12" s="9">
        <f ca="1">IF($G$3="","",$G$3+2)</f>
        <v>42914</v>
      </c>
      <c r="D12" s="4"/>
      <c r="E12" s="4"/>
      <c r="F12" s="4"/>
      <c r="G12" s="4"/>
      <c r="H12" s="4">
        <f>IFERROR(SUM(D12:G12), "")</f>
        <v>0</v>
      </c>
    </row>
    <row r="13" spans="2:8" ht="30" customHeight="1" x14ac:dyDescent="0.3">
      <c r="B13" s="2" t="str">
        <f ca="1">IFERROR(TEXT(TimeSheet[[#This Row],[Date]],"aaaa"), "")</f>
        <v>Thursday</v>
      </c>
      <c r="C13" s="9">
        <f ca="1">IF($G$3="","",$G$3+3)</f>
        <v>42915</v>
      </c>
      <c r="D13" s="4"/>
      <c r="E13" s="4"/>
      <c r="F13" s="4"/>
      <c r="G13" s="4"/>
      <c r="H13" s="4">
        <f>IFERROR(SUM(D13:G13), "")</f>
        <v>0</v>
      </c>
    </row>
    <row r="14" spans="2:8" ht="30" customHeight="1" x14ac:dyDescent="0.3">
      <c r="B14" s="2" t="str">
        <f ca="1">IFERROR(TEXT(TimeSheet[[#This Row],[Date]],"aaaa"), "")</f>
        <v>Friday</v>
      </c>
      <c r="C14" s="9">
        <f ca="1">IF($G$3="","",$G$3+4)</f>
        <v>42916</v>
      </c>
      <c r="D14" s="4"/>
      <c r="E14" s="4"/>
      <c r="F14" s="4"/>
      <c r="G14" s="4"/>
      <c r="H14" s="4">
        <f>IFERROR(SUM(D14:G14), "")</f>
        <v>0</v>
      </c>
    </row>
    <row r="15" spans="2:8" ht="30" customHeight="1" x14ac:dyDescent="0.3">
      <c r="B15" s="2" t="str">
        <f ca="1">IFERROR(TEXT(TimeSheet[[#This Row],[Date]],"aaaa"), "")</f>
        <v>Saturday</v>
      </c>
      <c r="C15" s="9">
        <f ca="1">IF($G$3="","",$G$3+5)</f>
        <v>42917</v>
      </c>
      <c r="D15" s="4"/>
      <c r="E15" s="4"/>
      <c r="F15" s="4"/>
      <c r="G15" s="4"/>
      <c r="H15" s="4">
        <f t="shared" ref="H15:H23" si="0">IFERROR(SUM(D15:G15), "")</f>
        <v>0</v>
      </c>
    </row>
    <row r="16" spans="2:8" ht="30" customHeight="1" x14ac:dyDescent="0.3">
      <c r="B16" s="2" t="str">
        <f ca="1">IFERROR(TEXT(TimeSheet[[#This Row],[Date]],"aaaa"), "")</f>
        <v>Sunday</v>
      </c>
      <c r="C16" s="9">
        <f ca="1">IF($G$3="","",$G$3+6)</f>
        <v>42918</v>
      </c>
      <c r="D16" s="4"/>
      <c r="E16" s="4"/>
      <c r="F16" s="4"/>
      <c r="G16" s="4"/>
      <c r="H16" s="4">
        <f t="shared" si="0"/>
        <v>0</v>
      </c>
    </row>
    <row r="17" spans="2:8" ht="30" customHeight="1" x14ac:dyDescent="0.3">
      <c r="B17" s="2" t="str">
        <f ca="1">IFERROR(TEXT(TimeSheet[[#This Row],[Date]],"aaaa"), "")</f>
        <v>Monday</v>
      </c>
      <c r="C17" s="9">
        <f ca="1">IF($G$3="","",$G$3+7)</f>
        <v>42919</v>
      </c>
      <c r="D17" s="4"/>
      <c r="E17" s="4"/>
      <c r="F17" s="4"/>
      <c r="G17" s="4"/>
      <c r="H17" s="4">
        <f t="shared" si="0"/>
        <v>0</v>
      </c>
    </row>
    <row r="18" spans="2:8" ht="30" customHeight="1" x14ac:dyDescent="0.3">
      <c r="B18" s="2" t="str">
        <f ca="1">IFERROR(TEXT(TimeSheet[[#This Row],[Date]],"aaaa"), "")</f>
        <v>Tuesday</v>
      </c>
      <c r="C18" s="9">
        <f ca="1">IF($G$3="","",$G$3+8)</f>
        <v>42920</v>
      </c>
      <c r="D18" s="4"/>
      <c r="E18" s="4"/>
      <c r="F18" s="4"/>
      <c r="G18" s="4"/>
      <c r="H18" s="4">
        <f t="shared" si="0"/>
        <v>0</v>
      </c>
    </row>
    <row r="19" spans="2:8" ht="30" customHeight="1" x14ac:dyDescent="0.3">
      <c r="B19" s="2" t="str">
        <f ca="1">IFERROR(TEXT(TimeSheet[[#This Row],[Date]],"aaaa"), "")</f>
        <v>Wednesday</v>
      </c>
      <c r="C19" s="9">
        <f ca="1">IF($G$3="","",$G$3+9)</f>
        <v>42921</v>
      </c>
      <c r="D19" s="4"/>
      <c r="E19" s="4"/>
      <c r="F19" s="4"/>
      <c r="G19" s="4"/>
      <c r="H19" s="4">
        <f t="shared" si="0"/>
        <v>0</v>
      </c>
    </row>
    <row r="20" spans="2:8" ht="30" customHeight="1" x14ac:dyDescent="0.3">
      <c r="B20" s="2" t="str">
        <f ca="1">IFERROR(TEXT(TimeSheet[[#This Row],[Date]],"aaaa"), "")</f>
        <v>Thursday</v>
      </c>
      <c r="C20" s="9">
        <f ca="1">IF($G$3="","",$G$3+10)</f>
        <v>42922</v>
      </c>
      <c r="D20" s="4"/>
      <c r="E20" s="4"/>
      <c r="F20" s="4"/>
      <c r="G20" s="4"/>
      <c r="H20" s="4">
        <f t="shared" si="0"/>
        <v>0</v>
      </c>
    </row>
    <row r="21" spans="2:8" ht="30" customHeight="1" x14ac:dyDescent="0.3">
      <c r="B21" s="2" t="str">
        <f ca="1">IFERROR(TEXT(TimeSheet[[#This Row],[Date]],"aaaa"), "")</f>
        <v>Friday</v>
      </c>
      <c r="C21" s="9">
        <f ca="1">IF($G$3="","",$G$3+11)</f>
        <v>42923</v>
      </c>
      <c r="D21" s="4"/>
      <c r="E21" s="4"/>
      <c r="F21" s="4"/>
      <c r="G21" s="4"/>
      <c r="H21" s="4">
        <f t="shared" si="0"/>
        <v>0</v>
      </c>
    </row>
    <row r="22" spans="2:8" ht="30" customHeight="1" x14ac:dyDescent="0.3">
      <c r="B22" s="2" t="str">
        <f ca="1">IFERROR(TEXT(TimeSheet[[#This Row],[Date]],"aaaa"), "")</f>
        <v>Saturday</v>
      </c>
      <c r="C22" s="9">
        <f ca="1">IF($G$3="","",$G$3+12)</f>
        <v>42924</v>
      </c>
      <c r="D22" s="4"/>
      <c r="E22" s="4"/>
      <c r="F22" s="4"/>
      <c r="G22" s="4"/>
      <c r="H22" s="4">
        <f t="shared" si="0"/>
        <v>0</v>
      </c>
    </row>
    <row r="23" spans="2:8" ht="30" customHeight="1" x14ac:dyDescent="0.3">
      <c r="B23" s="2" t="str">
        <f ca="1">IFERROR(TEXT(TimeSheet[[#This Row],[Date]],"aaaa"), "")</f>
        <v>Sunday</v>
      </c>
      <c r="C23" s="9">
        <f ca="1">IF($G$3="","",$G$3+13)</f>
        <v>42925</v>
      </c>
      <c r="D23" s="4"/>
      <c r="E23" s="4"/>
      <c r="F23" s="4"/>
      <c r="G23" s="4"/>
      <c r="H23" s="4">
        <f t="shared" si="0"/>
        <v>0</v>
      </c>
    </row>
    <row r="24" spans="2:8" ht="30" customHeight="1" x14ac:dyDescent="0.3">
      <c r="C24" s="3" t="s">
        <v>9</v>
      </c>
      <c r="D24" s="5">
        <f>IFERROR(SUM(D10:D23), "")</f>
        <v>0</v>
      </c>
      <c r="E24" s="5">
        <f>IFERROR(SUM(E10:E23), "")</f>
        <v>0</v>
      </c>
      <c r="F24" s="5">
        <f>IFERROR(SUM(F10:F23), "")</f>
        <v>0</v>
      </c>
      <c r="G24" s="5">
        <f>IFERROR(SUM(G10:G23), "")</f>
        <v>0</v>
      </c>
      <c r="H24" s="5">
        <f>IFERROR(SUM(H10:H23), "")</f>
        <v>0</v>
      </c>
    </row>
    <row r="25" spans="2:8" ht="30" customHeight="1" x14ac:dyDescent="0.3">
      <c r="C25" s="3" t="s">
        <v>10</v>
      </c>
      <c r="D25" s="11"/>
      <c r="E25" s="12"/>
      <c r="F25" s="11"/>
      <c r="G25" s="12"/>
      <c r="H25" s="13"/>
    </row>
    <row r="26" spans="2:8" ht="30" customHeight="1" x14ac:dyDescent="0.3">
      <c r="C26" s="3" t="s">
        <v>11</v>
      </c>
      <c r="D26" s="14">
        <f>IFERROR(D24*D25, "")</f>
        <v>0</v>
      </c>
      <c r="E26" s="14">
        <f>IFERROR(E24*E25, "")</f>
        <v>0</v>
      </c>
      <c r="F26" s="14">
        <f>IFERROR(F24*F25, "")</f>
        <v>0</v>
      </c>
      <c r="G26" s="14">
        <f>IFERROR(G24*G25, "")</f>
        <v>0</v>
      </c>
      <c r="H26" s="14">
        <f>IFERROR(SUM(D26:G26), "")</f>
        <v>0</v>
      </c>
    </row>
    <row r="27" spans="2:8" ht="30" customHeight="1" x14ac:dyDescent="0.3">
      <c r="D27" s="18"/>
      <c r="E27" s="18"/>
      <c r="F27" s="18"/>
      <c r="G27" s="18"/>
      <c r="H27" s="8"/>
    </row>
    <row r="28" spans="2:8" ht="30" customHeight="1" x14ac:dyDescent="0.3">
      <c r="D28" s="15" t="s">
        <v>13</v>
      </c>
      <c r="E28" s="15"/>
      <c r="F28" s="15"/>
      <c r="G28" s="15"/>
      <c r="H28" t="s">
        <v>8</v>
      </c>
    </row>
    <row r="29" spans="2:8" ht="30" customHeight="1" x14ac:dyDescent="0.3">
      <c r="D29" s="18"/>
      <c r="E29" s="18"/>
      <c r="F29" s="18"/>
      <c r="G29" s="18"/>
      <c r="H29" s="8"/>
    </row>
    <row r="30" spans="2:8" ht="30" customHeight="1" x14ac:dyDescent="0.3">
      <c r="D30" s="15" t="s">
        <v>14</v>
      </c>
      <c r="E30" s="15"/>
      <c r="F30" s="15"/>
      <c r="G30" s="15"/>
      <c r="H30" t="s">
        <v>8</v>
      </c>
    </row>
  </sheetData>
  <mergeCells count="14">
    <mergeCell ref="D30:G30"/>
    <mergeCell ref="C5:D5"/>
    <mergeCell ref="B1:H1"/>
    <mergeCell ref="D27:G27"/>
    <mergeCell ref="D29:G29"/>
    <mergeCell ref="G6:H6"/>
    <mergeCell ref="G7:H7"/>
    <mergeCell ref="G3:H3"/>
    <mergeCell ref="G4:H4"/>
    <mergeCell ref="C6:D6"/>
    <mergeCell ref="C7:D7"/>
    <mergeCell ref="C3:D3"/>
    <mergeCell ref="C4:D4"/>
    <mergeCell ref="D28:G28"/>
  </mergeCells>
  <phoneticPr fontId="0" type="noConversion"/>
  <dataValidations count="33">
    <dataValidation allowBlank="1" showInputMessage="1" showErrorMessage="1" prompt="Create a Biweekly Time Sheet in this worksheet. Total Hours and Total Pay are calculated automatically" sqref="A1"/>
    <dataValidation allowBlank="1" showInputMessage="1" showErrorMessage="1" prompt="The title of this worksheet is in this cell" sqref="B1:H1"/>
    <dataValidation allowBlank="1" showInputMessage="1" showErrorMessage="1" prompt="Enter Company Name in this cell. Enter company Address in cells B3 to C5, Pay period start date and end date in cells G3 and G4, and employee details in cells B6 to G7" sqref="B2"/>
    <dataValidation allowBlank="1" showInputMessage="1" showErrorMessage="1" prompt="Enter Street Address in this cell" sqref="C3:D3"/>
    <dataValidation allowBlank="1" showInputMessage="1" showErrorMessage="1" prompt="Enter Address 2 in this cell" sqref="C4:D4"/>
    <dataValidation allowBlank="1" showInputMessage="1" showErrorMessage="1" prompt="Enter City, County and Postcode in this cell" sqref="C5:D5"/>
    <dataValidation allowBlank="1" showInputMessage="1" showErrorMessage="1" prompt="Enter Employee name in cell to the right" sqref="B6"/>
    <dataValidation allowBlank="1" showInputMessage="1" showErrorMessage="1" prompt="Enter Manager name in cell to the right" sqref="B7"/>
    <dataValidation allowBlank="1" showInputMessage="1" showErrorMessage="1" prompt="Enter Manager name in this cell" sqref="C7:D7"/>
    <dataValidation allowBlank="1" showInputMessage="1" showErrorMessage="1" prompt="Enter Employee name in this cell" sqref="C6:D6"/>
    <dataValidation allowBlank="1" showInputMessage="1" showErrorMessage="1" prompt="Enter Pay period start date in this cell" sqref="G3"/>
    <dataValidation allowBlank="1" showInputMessage="1" showErrorMessage="1" prompt="Enter Pay period end date in cell to the right" sqref="F4"/>
    <dataValidation allowBlank="1" showInputMessage="1" showErrorMessage="1" prompt="Enter Pay period start date in cell to the right" sqref="F3"/>
    <dataValidation allowBlank="1" showInputMessage="1" showErrorMessage="1" prompt="Enter Pay period end date in this cell" sqref="G4"/>
    <dataValidation allowBlank="1" showInputMessage="1" showErrorMessage="1" prompt="Enter Employee email address in this cell" sqref="G7:H7"/>
    <dataValidation allowBlank="1" showInputMessage="1" showErrorMessage="1" prompt="Enter Employee phone number in cell to the right" sqref="F6"/>
    <dataValidation allowBlank="1" showInputMessage="1" showErrorMessage="1" prompt="Enter Employee phone number in this cell" sqref="G6:H6"/>
    <dataValidation allowBlank="1" showInputMessage="1" showErrorMessage="1" prompt="Enter Employee email address in cell to the right" sqref="F7"/>
    <dataValidation allowBlank="1" showInputMessage="1" showErrorMessage="1" prompt="Enter Regular Hours in this column under this heading" sqref="D9"/>
    <dataValidation allowBlank="1" showInputMessage="1" showErrorMessage="1" prompt="Date is automatically updated in this column under this heading based on Pay period start and end date in cells G3 and G4" sqref="C9"/>
    <dataValidation allowBlank="1" showInputMessage="1" showErrorMessage="1" prompt="Enter Overtime Hours in this column under this heading" sqref="E9"/>
    <dataValidation allowBlank="1" showInputMessage="1" showErrorMessage="1" prompt="Enter Sick hours in this column under this heading" sqref="F9"/>
    <dataValidation allowBlank="1" showInputMessage="1" showErrorMessage="1" prompt="Enter Holiday hours in this column under this heading" sqref="G9"/>
    <dataValidation allowBlank="1" showInputMessage="1" showErrorMessage="1" prompt="Total Hours for each weekday are automatically calculated in this column under this heading" sqref="H9"/>
    <dataValidation allowBlank="1" showInputMessage="1" showErrorMessage="1" prompt="Total hours for the entire period are automatically calculated in cells to the right" sqref="C24"/>
    <dataValidation allowBlank="1" showInputMessage="1" showErrorMessage="1" prompt="Enter Rate per hour in cells to the right" sqref="C25"/>
    <dataValidation allowBlank="1" showInputMessage="1" showErrorMessage="1" prompt="Total pay is automatically calculated in cells to the right" sqref="C26"/>
    <dataValidation allowBlank="1" showInputMessage="1" showErrorMessage="1" prompt="Enter Employee Signature in this cell" sqref="D27:G27"/>
    <dataValidation allowBlank="1" showInputMessage="1" showErrorMessage="1" prompt="Enter Manager Signature in this cell" sqref="D29:G29"/>
    <dataValidation allowBlank="1" showInputMessage="1" showErrorMessage="1" prompt="Enter Date in this cell" sqref="H27 H29"/>
    <dataValidation allowBlank="1" showInputMessage="1" showErrorMessage="1" prompt="Enter Street Address in cell to the right" sqref="B3"/>
    <dataValidation allowBlank="1" showInputMessage="1" showErrorMessage="1" prompt="Enter Address 2 in cell to the right" sqref="B4"/>
    <dataValidation allowBlank="1" showInputMessage="1" showErrorMessage="1" prompt="Enter City, County and Postcode in cell to the right" sqref="B5"/>
  </dataValidations>
  <printOptions horizontalCentered="1"/>
  <pageMargins left="0.75" right="0.75" top="0.5" bottom="0.5" header="0.5" footer="0.5"/>
  <pageSetup paperSize="9" scale="65" fitToHeight="0" orientation="portrait" r:id="rId1"/>
  <headerFooter differentFirst="1">
    <oddFooter>Page &amp;P of &amp;N</oddFooter>
  </headerFooter>
  <ignoredErrors>
    <ignoredError sqref="H17:H23 D24:G24 D26:G26 H10:H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Biweekly Time Sheet</vt:lpstr>
      <vt:lpstr>'Biweekly Time Sheet'!Print_Titles</vt:lpstr>
      <vt:lpstr>RowTitleRegion1..C5</vt:lpstr>
      <vt:lpstr>RowTitleRegion2..G4</vt:lpstr>
      <vt:lpstr>RowTitleRegion3..C7</vt:lpstr>
      <vt:lpstr>RowTitleRegion4..G7</vt:lpstr>
      <vt:lpstr>RowTitleRegion5..H24</vt:lpstr>
      <vt:lpstr>RowTitleRegion6..G25</vt:lpstr>
      <vt:lpstr>RowTitleRegion7..H26</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2017-02-15T11:44:03Z</dcterms:created>
  <dcterms:modified xsi:type="dcterms:W3CDTF">2017-06-26T03:23:55Z</dcterms:modified>
</cp:coreProperties>
</file>