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65CC3A1D-61B1-4843-B4F0-82DA40FE38E4}" xr6:coauthVersionLast="36" xr6:coauthVersionMax="43" xr10:uidLastSave="{00000000-0000-0000-0000-000000000000}"/>
  <bookViews>
    <workbookView xWindow="810" yWindow="-120" windowWidth="28830" windowHeight="14280" xr2:uid="{00000000-000D-0000-FFFF-FFFF00000000}"/>
  </bookViews>
  <sheets>
    <sheet name="Σύγκριση στεγαστικών δανείων" sheetId="1" r:id="rId1"/>
  </sheets>
  <definedNames>
    <definedName name="_xlnm.Print_Titles" localSheetId="0">'Σύγκριση στεγαστικών δανείων'!$5:$5</definedName>
    <definedName name="ΠοσόΔανείου">'Σύγκριση στεγαστικών δανείων'!$D$3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 i="1" l="1"/>
  <c r="M7" i="1"/>
  <c r="M8" i="1"/>
  <c r="M9" i="1"/>
  <c r="J6" i="1"/>
  <c r="J7" i="1"/>
  <c r="J8" i="1"/>
  <c r="J9" i="1"/>
  <c r="L6" i="1" l="1"/>
  <c r="L7" i="1"/>
  <c r="L8" i="1"/>
  <c r="L9" i="1"/>
</calcChain>
</file>

<file path=xl/sharedStrings.xml><?xml version="1.0" encoding="utf-8"?>
<sst xmlns="http://schemas.openxmlformats.org/spreadsheetml/2006/main" count="30" uniqueCount="28">
  <si>
    <r>
      <t xml:space="preserve">ΣΥΓΚΡΙΣΗ ΣΤΕΓΑΣΤΙΚΩΝ </t>
    </r>
    <r>
      <rPr>
        <b/>
        <i/>
        <sz val="34"/>
        <color theme="8"/>
        <rFont val="Trebuchet MS"/>
        <family val="2"/>
        <scheme val="major"/>
      </rPr>
      <t>ΔΑΝΕΙΩΝ</t>
    </r>
  </si>
  <si>
    <t>ΗΜΕΡΟΜΗΝΙΑ</t>
  </si>
  <si>
    <t>ΠΟΣΟ</t>
  </si>
  <si>
    <t>Το γράφημα στηλών που απεικονίζει τη Σύγκριση Επιτοκίων βρίσκεται σε αυτό το κελί.</t>
  </si>
  <si>
    <t>#</t>
  </si>
  <si>
    <t>ΤΡΑΠΕΖΑ</t>
  </si>
  <si>
    <t>Όνομα 1</t>
  </si>
  <si>
    <t>Όνομα 2</t>
  </si>
  <si>
    <t>Όνομα 3</t>
  </si>
  <si>
    <t>Όνομα 4</t>
  </si>
  <si>
    <t>Ημερομηνία</t>
  </si>
  <si>
    <t>ΤΥΠΟΣ</t>
  </si>
  <si>
    <t>Ρυθμιζόμενο</t>
  </si>
  <si>
    <t>Σταθερό</t>
  </si>
  <si>
    <t>ΠΕΡΙΟΔΟΣ</t>
  </si>
  <si>
    <t>Το γράφημα στηλών που απεικονίζει το Προκαταβολικό Κόστος βρίσκεται σε αυτό το κελί.</t>
  </si>
  <si>
    <t>ΕΤΗ ΑΠΟΣΒΕΣΗΣ</t>
  </si>
  <si>
    <t>ΕΠΙΤΟΚΙΟ</t>
  </si>
  <si>
    <t>ΣΕΠΕ</t>
  </si>
  <si>
    <t>ΜΟΝΑΔΕΣ ΠΡΟΜΗΘΕΙΑΣ</t>
  </si>
  <si>
    <t>Το γράφημα ομαδοποιημένων ράβδων που απεικονίζει τις Μηνιαίες Πληρωμές βρίσκεται σε αυτό το κελί.</t>
  </si>
  <si>
    <t>ΠΡΟΚΑΤΑΒΟΛΗ</t>
  </si>
  <si>
    <t>ΠΛΗΡΩΜΗ</t>
  </si>
  <si>
    <t>ΠΛΑΦΟΝ 1ου ΕΤΟΥΣ</t>
  </si>
  <si>
    <t>ΕΤΗΣΙΟ ΠΛΑΦΟΝ</t>
  </si>
  <si>
    <t>ΠΛΑΦΟΝ ΚΥΚΛΟΥ ΖΩΗΣ</t>
  </si>
  <si>
    <t>€ ΜΟΝΑΔΕΣ ΠΡΟΗΘΕΙΑΣ</t>
  </si>
  <si>
    <t>€ ΥΠΟΛΟΙΠΟ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</si>
</sst>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0.00\ &quot;€&quot;;[Red]\-#,##0.00\ &quot;€&quot;"/>
    <numFmt numFmtId="165" formatCode="_ * #,##0_ ;_ * \-#,##0_ ;_ * &quot;-&quot;_ ;_ @_ "/>
    <numFmt numFmtId="166" formatCode="_ &quot;₹&quot;\ * #,##0.00_ ;_ &quot;₹&quot;\ * \-#,##0.00_ ;_ &quot;₹&quot;\ * &quot;-&quot;??_ ;_ @_ "/>
    <numFmt numFmtId="167" formatCode="_ * #,##0.00_ ;_ * \-#,##0.00_ ;_ * &quot;-&quot;??_ ;_ @_ "/>
    <numFmt numFmtId="168" formatCode="0.000%"/>
    <numFmt numFmtId="169" formatCode="#,##0\ &quot;€&quot;"/>
  </numFmts>
  <fonts count="23" x14ac:knownFonts="1">
    <font>
      <sz val="11"/>
      <color theme="1" tint="0.34998626667073579"/>
      <name val="Trebuchet MS"/>
      <family val="2"/>
      <scheme val="minor"/>
    </font>
    <font>
      <sz val="11"/>
      <color theme="1"/>
      <name val="Trebuchet MS"/>
      <family val="2"/>
      <scheme val="minor"/>
    </font>
    <font>
      <sz val="11"/>
      <color theme="1" tint="0.34998626667073579"/>
      <name val="Trebuchet MS"/>
      <family val="2"/>
      <scheme val="minor"/>
    </font>
    <font>
      <b/>
      <sz val="34"/>
      <color theme="0"/>
      <name val="Trebuchet MS"/>
      <family val="2"/>
      <scheme val="major"/>
    </font>
    <font>
      <b/>
      <i/>
      <sz val="34"/>
      <color theme="8"/>
      <name val="Trebuchet MS"/>
      <family val="2"/>
      <scheme val="major"/>
    </font>
    <font>
      <sz val="18"/>
      <color theme="1" tint="0.34998626667073579"/>
      <name val="Trebuchet MS"/>
      <family val="2"/>
      <scheme val="minor"/>
    </font>
    <font>
      <b/>
      <sz val="18"/>
      <color theme="1"/>
      <name val="Trebuchet MS"/>
      <family val="2"/>
      <scheme val="minor"/>
    </font>
    <font>
      <b/>
      <sz val="15"/>
      <color theme="3"/>
      <name val="Trebuchet MS"/>
      <family val="2"/>
      <scheme val="minor"/>
    </font>
    <font>
      <b/>
      <sz val="13"/>
      <color theme="3"/>
      <name val="Trebuchet MS"/>
      <family val="2"/>
      <scheme val="minor"/>
    </font>
    <font>
      <b/>
      <sz val="11"/>
      <color theme="3"/>
      <name val="Trebuchet MS"/>
      <family val="2"/>
      <scheme val="minor"/>
    </font>
    <font>
      <sz val="11"/>
      <color theme="1" tint="0.499984740745262"/>
      <name val="Trebuchet MS"/>
      <family val="2"/>
      <scheme val="minor"/>
    </font>
    <font>
      <sz val="11"/>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4">
    <fill>
      <patternFill patternType="none"/>
    </fill>
    <fill>
      <patternFill patternType="gray125"/>
    </fill>
    <fill>
      <patternFill patternType="solid">
        <fgColor rgb="FFFFCC99"/>
      </patternFill>
    </fill>
    <fill>
      <patternFill patternType="solid">
        <fgColor theme="1"/>
        <bgColor theme="1"/>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bottom style="thick">
        <color theme="4" tint="-0.24994659260841701"/>
      </bottom>
      <diagonal/>
    </border>
    <border>
      <left/>
      <right/>
      <top/>
      <bottom style="medium">
        <color theme="4" tint="-0.24994659260841701"/>
      </bottom>
      <diagonal/>
    </border>
    <border>
      <left/>
      <right/>
      <top/>
      <bottom style="thin">
        <color theme="8" tint="-0.499984740745262"/>
      </bottom>
      <diagonal/>
    </border>
    <border>
      <left/>
      <right/>
      <top style="thin">
        <color theme="8" tint="-0.499984740745262"/>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3" fillId="0" borderId="0" applyNumberFormat="0" applyFill="0" applyBorder="0" applyAlignment="0" applyProtection="0"/>
    <xf numFmtId="169" fontId="2" fillId="0" borderId="0" applyFont="0" applyFill="0" applyBorder="0" applyAlignment="0" applyProtection="0"/>
    <xf numFmtId="0" fontId="5" fillId="2" borderId="1" applyNumberFormat="0" applyFill="0" applyBorder="0" applyProtection="0">
      <alignment horizontal="right" vertical="center"/>
    </xf>
    <xf numFmtId="0" fontId="10" fillId="3" borderId="0" applyNumberFormat="0" applyBorder="0" applyAlignment="0" applyProtection="0">
      <alignment vertical="center"/>
    </xf>
    <xf numFmtId="0" fontId="6" fillId="2" borderId="0" applyNumberFormat="0" applyFill="0" applyBorder="0" applyProtection="0">
      <alignment horizontal="left" vertical="center"/>
    </xf>
    <xf numFmtId="167" fontId="2" fillId="0" borderId="0" applyFill="0" applyBorder="0" applyAlignment="0" applyProtection="0"/>
    <xf numFmtId="165" fontId="2" fillId="0" borderId="0" applyFill="0" applyBorder="0" applyAlignment="0" applyProtection="0"/>
    <xf numFmtId="166" fontId="2" fillId="0" borderId="0" applyFill="0" applyBorder="0" applyAlignment="0" applyProtection="0"/>
    <xf numFmtId="9" fontId="2"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2" fillId="4" borderId="2" applyNumberFormat="0" applyAlignment="0" applyProtection="0"/>
    <xf numFmtId="0" fontId="9"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7" applyNumberFormat="0" applyAlignment="0" applyProtection="0"/>
    <xf numFmtId="0" fontId="16" fillId="8" borderId="1" applyNumberFormat="0" applyAlignment="0" applyProtection="0"/>
    <xf numFmtId="0" fontId="17" fillId="0" borderId="8" applyNumberFormat="0" applyFill="0" applyAlignment="0" applyProtection="0"/>
    <xf numFmtId="0" fontId="18" fillId="9"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20">
    <xf numFmtId="0" fontId="0" fillId="0" borderId="0" xfId="0">
      <alignment vertical="center" wrapText="1"/>
    </xf>
    <xf numFmtId="2" fontId="0" fillId="0" borderId="0" xfId="0" applyNumberFormat="1" applyAlignment="1">
      <alignment horizontal="center" vertical="center"/>
    </xf>
    <xf numFmtId="0" fontId="0" fillId="3" borderId="0" xfId="4" applyFont="1">
      <alignment vertical="center"/>
    </xf>
    <xf numFmtId="169" fontId="5" fillId="0" borderId="0" xfId="2" applyFont="1" applyFill="1" applyBorder="1" applyAlignment="1">
      <alignment horizontal="right" vertical="center"/>
    </xf>
    <xf numFmtId="0" fontId="0" fillId="0" borderId="0" xfId="0" applyFont="1" applyBorder="1" applyAlignment="1">
      <alignment horizontal="center"/>
    </xf>
    <xf numFmtId="0" fontId="0"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168" fontId="0"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14" fontId="5" fillId="0" borderId="5" xfId="3" applyNumberFormat="1" applyFill="1" applyBorder="1">
      <alignment horizontal="right" vertical="center"/>
    </xf>
    <xf numFmtId="0" fontId="0" fillId="0" borderId="0" xfId="0" applyAlignment="1">
      <alignment wrapText="1"/>
    </xf>
    <xf numFmtId="0" fontId="0" fillId="0" borderId="0" xfId="0" applyFont="1" applyBorder="1" applyAlignment="1">
      <alignment wrapText="1"/>
    </xf>
    <xf numFmtId="0" fontId="0" fillId="0" borderId="0" xfId="0" applyFont="1" applyBorder="1" applyAlignment="1">
      <alignment horizontal="left"/>
    </xf>
    <xf numFmtId="164" fontId="0" fillId="0" borderId="0" xfId="0" applyNumberFormat="1" applyFont="1" applyBorder="1" applyAlignment="1">
      <alignment horizontal="right" vertical="center"/>
    </xf>
    <xf numFmtId="164" fontId="0" fillId="0" borderId="0" xfId="0" applyNumberFormat="1" applyFont="1" applyFill="1" applyBorder="1" applyAlignment="1">
      <alignment horizontal="right" vertical="center"/>
    </xf>
    <xf numFmtId="0" fontId="3" fillId="3" borderId="0" xfId="1" applyFill="1" applyAlignment="1">
      <alignment vertical="center"/>
    </xf>
    <xf numFmtId="0" fontId="11" fillId="3" borderId="0" xfId="4" applyFont="1" applyAlignment="1">
      <alignment horizontal="center" vertical="center"/>
    </xf>
    <xf numFmtId="0" fontId="6" fillId="0" borderId="5" xfId="5" applyFill="1" applyBorder="1">
      <alignment horizontal="left" vertical="center"/>
    </xf>
    <xf numFmtId="0" fontId="6" fillId="0" borderId="6" xfId="5" applyFill="1" applyBorder="1">
      <alignment horizontal="left"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Ετικέτες εισόδου" xfId="5" xr:uid="{00000000-0005-0000-0000-000009000000}"/>
    <cellStyle name="Φόντο αντίθεσης" xfId="4" xr:uid="{00000000-0005-0000-0000-000002000000}"/>
    <cellStyle name="千位分隔" xfId="6" builtinId="3" customBuiltin="1"/>
    <cellStyle name="千位分隔[0]" xfId="7" builtinId="6" customBuiltin="1"/>
    <cellStyle name="好" xfId="15" builtinId="26" customBuiltin="1"/>
    <cellStyle name="差" xfId="16" builtinId="27" customBuiltin="1"/>
    <cellStyle name="常规" xfId="0" builtinId="0" customBuiltin="1"/>
    <cellStyle name="标题" xfId="1" builtinId="15" customBuiltin="1"/>
    <cellStyle name="标题 1" xfId="10" builtinId="16" customBuiltin="1"/>
    <cellStyle name="标题 2" xfId="11" builtinId="17" customBuiltin="1"/>
    <cellStyle name="标题 3" xfId="12" builtinId="18" customBuiltin="1"/>
    <cellStyle name="标题 4" xfId="14" builtinId="19" customBuiltin="1"/>
    <cellStyle name="检查单元格" xfId="21" builtinId="23" customBuiltin="1"/>
    <cellStyle name="汇总" xfId="24" builtinId="25" customBuiltin="1"/>
    <cellStyle name="注释" xfId="13" builtinId="10" customBuiltin="1"/>
    <cellStyle name="百分比" xfId="9"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解释性文本" xfId="23" builtinId="53" customBuiltin="1"/>
    <cellStyle name="警告文本" xfId="22" builtinId="11" customBuiltin="1"/>
    <cellStyle name="计算" xfId="19" builtinId="22" customBuiltin="1"/>
    <cellStyle name="货币" xfId="8" builtinId="4" customBuiltin="1"/>
    <cellStyle name="货币[0]" xfId="2" builtinId="7" customBuiltin="1"/>
    <cellStyle name="输入" xfId="3" builtinId="20" customBuiltin="1"/>
    <cellStyle name="输出" xfId="18" builtinId="21" customBuiltin="1"/>
    <cellStyle name="适中" xfId="17" builtinId="28" customBuiltin="1"/>
    <cellStyle name="链接单元格" xfId="20" builtinId="24" customBuiltin="1"/>
  </cellStyles>
  <dxfs count="35">
    <dxf>
      <numFmt numFmtId="2" formatCode="0.00"/>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family val="2"/>
        <scheme val="minor"/>
      </font>
      <alignment horizontal="right" vertical="center" textRotation="0" wrapText="0" indent="0" justifyLastLine="0" shrinkToFit="0" readingOrder="0"/>
    </dxf>
    <dxf>
      <font>
        <b val="0"/>
        <i val="0"/>
        <strike val="0"/>
        <outline val="0"/>
        <shadow val="0"/>
        <u val="none"/>
        <vertAlign val="baseline"/>
        <sz val="11"/>
        <color theme="1" tint="0.34998626667073579"/>
        <name val="Trebuchet MS"/>
        <family val="2"/>
        <scheme val="minor"/>
      </font>
      <numFmt numFmtId="164" formatCode="#,##0.00\ &quot;€&quot;;[Red]\-#,##0.00\ &quot;€&quot;"/>
      <alignment horizontal="right" vertical="center" textRotation="0" wrapText="0" indent="0" justifyLastLine="0" shrinkToFit="0" readingOrder="0"/>
    </dxf>
    <dxf>
      <alignment horizontal="center" vertical="center" textRotation="0" wrapText="0" indent="0" justifyLastLine="0" shrinkToFit="0" readingOrder="0"/>
    </dxf>
    <dxf>
      <numFmt numFmtId="2" formatCode="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numFmt numFmtId="168" formatCode="0.000%"/>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bottom" textRotation="0" indent="0" justifyLastLine="0" shrinkToFit="0" readingOrder="0"/>
    </dxf>
    <dxf>
      <font>
        <b/>
        <i val="0"/>
        <color theme="1"/>
      </font>
      <border>
        <bottom style="thin">
          <color theme="8" tint="-0.499984740745262"/>
        </bottom>
      </border>
    </dxf>
    <dxf>
      <font>
        <color theme="1" tint="0.34998626667073579"/>
      </font>
      <border diagonalUp="0" diagonalDown="0">
        <left/>
        <right/>
        <top/>
        <bottom/>
        <vertical style="thin">
          <color theme="8" tint="-0.499984740745262"/>
        </vertical>
        <horizontal/>
      </border>
    </dxf>
    <dxf>
      <font>
        <b/>
        <color theme="1"/>
      </font>
      <border>
        <bottom style="thin">
          <color theme="4"/>
        </bottom>
        <vertical/>
        <horizontal/>
      </border>
    </dxf>
    <dxf>
      <font>
        <color theme="1"/>
      </font>
      <border diagonalUp="0" diagonalDown="0">
        <left/>
        <right/>
        <top/>
        <bottom/>
        <vertical/>
        <horizontal/>
      </border>
    </dxf>
  </dxfs>
  <tableStyles count="2" defaultTableStyle="Home Loan Comparison" defaultPivotStyle="PivotStyleLight6">
    <tableStyle name="Custom Slicer Style" pivot="0" table="0" count="10" xr9:uid="{00000000-0011-0000-FFFF-FFFF00000000}">
      <tableStyleElement type="wholeTable" dxfId="34"/>
      <tableStyleElement type="headerRow" dxfId="33"/>
    </tableStyle>
    <tableStyle name="Home Loan Comparison" pivot="0" count="2" xr9:uid="{00000000-0011-0000-FFFF-FFFF01000000}">
      <tableStyleElement type="wholeTable" dxfId="32"/>
      <tableStyleElement type="headerRow" dxfId="31"/>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ustom Slicer Style">
        <x14:slicerStyle name="Custom Slicer Style">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ΣΥΓΚΡΙΣΗ ΤΩΝ </a:t>
            </a:r>
            <a:r>
              <a:rPr lang="en-US" i="1">
                <a:solidFill>
                  <a:schemeClr val="accent5"/>
                </a:solidFill>
                <a:latin typeface="+mn-lt"/>
              </a:rPr>
              <a:t>ΕΠΙΤΟΚΙΩΝ</a:t>
            </a:r>
          </a:p>
        </c:rich>
      </c:tx>
      <c:layout>
        <c:manualLayout>
          <c:xMode val="edge"/>
          <c:yMode val="edge"/>
          <c:x val="9.8210612186990134E-2"/>
          <c:y val="3.49406009783368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'Σύγκριση στεγαστικών δανείων'!$G$5</c:f>
              <c:strCache>
                <c:ptCount val="1"/>
                <c:pt idx="0">
                  <c:v>ΕΠΙΤΟΚΙΟ</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EE2D-4B0D-B78C-E8A0826228AC}"/>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EE2D-4B0D-B78C-E8A0826228AC}"/>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EE2D-4B0D-B78C-E8A0826228AC}"/>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EE2D-4B0D-B78C-E8A0826228AC}"/>
              </c:ext>
            </c:extLst>
          </c:dPt>
          <c:dLbls>
            <c:dLbl>
              <c:idx val="0"/>
              <c:tx>
                <c:rich>
                  <a:bodyPr/>
                  <a:lstStyle/>
                  <a:p>
                    <a:fld id="{82A44112-73C5-42E4-8B19-2C240B9E1722}"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E2D-4B0D-B78C-E8A0826228AC}"/>
                </c:ext>
              </c:extLst>
            </c:dLbl>
            <c:dLbl>
              <c:idx val="1"/>
              <c:tx>
                <c:rich>
                  <a:bodyPr/>
                  <a:lstStyle/>
                  <a:p>
                    <a:fld id="{31731D0D-576F-48D1-BD28-DFDA97B9FEBB}"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E2D-4B0D-B78C-E8A0826228AC}"/>
                </c:ext>
              </c:extLst>
            </c:dLbl>
            <c:dLbl>
              <c:idx val="2"/>
              <c:tx>
                <c:rich>
                  <a:bodyPr/>
                  <a:lstStyle/>
                  <a:p>
                    <a:fld id="{A4A217E2-91CD-4FC6-A08F-DECEC4F0BA31}"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E2D-4B0D-B78C-E8A0826228AC}"/>
                </c:ext>
              </c:extLst>
            </c:dLbl>
            <c:dLbl>
              <c:idx val="3"/>
              <c:tx>
                <c:rich>
                  <a:bodyPr/>
                  <a:lstStyle/>
                  <a:p>
                    <a:fld id="{49A6B226-4391-44B9-B578-2EF452497C61}"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EE2D-4B0D-B78C-E8A0826228AC}"/>
                </c:ext>
              </c:extLst>
            </c:dLbl>
            <c:spPr>
              <a:noFill/>
              <a:ln>
                <a:noFill/>
              </a:ln>
              <a:effectLst/>
            </c:spPr>
            <c:txPr>
              <a:bodyPr rot="0" spcFirstLastPara="1" vertOverflow="ellipsis" vert="horz" wrap="square" lIns="38100" tIns="19050" rIns="38100" bIns="19050" anchor="ctr" anchorCtr="1">
                <a:spAutoFit/>
              </a:bodyPr>
              <a:lstStyle/>
              <a:p>
                <a:pPr>
                  <a:defRPr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val>
            <c:numRef>
              <c:f>'Σύγκριση στεγαστικών δανείων'!$G$6:$G$9</c:f>
              <c:numCache>
                <c:formatCode>0.000%</c:formatCode>
                <c:ptCount val="4"/>
                <c:pt idx="0">
                  <c:v>2.5000000000000001E-2</c:v>
                </c:pt>
                <c:pt idx="1">
                  <c:v>2.6249999999999999E-2</c:v>
                </c:pt>
                <c:pt idx="2">
                  <c:v>3.5000000000000003E-2</c:v>
                </c:pt>
                <c:pt idx="3">
                  <c:v>2.8750000000000001E-2</c:v>
                </c:pt>
              </c:numCache>
            </c:numRef>
          </c:val>
          <c:extLst>
            <c:ext xmlns:c15="http://schemas.microsoft.com/office/drawing/2012/chart" uri="{02D57815-91ED-43cb-92C2-25804820EDAC}">
              <c15:datalabelsRange>
                <c15:f>'Σύγκριση στεγαστικών δανείων'!$B$6:$B$10</c15:f>
                <c15:dlblRangeCache>
                  <c:ptCount val="5"/>
                  <c:pt idx="0">
                    <c:v>4</c:v>
                  </c:pt>
                  <c:pt idx="1">
                    <c:v>3</c:v>
                  </c:pt>
                  <c:pt idx="2">
                    <c:v>1</c:v>
                  </c:pt>
                  <c:pt idx="3">
                    <c:v>2</c:v>
                  </c:pt>
                </c15:dlblRangeCache>
              </c15:datalabelsRange>
            </c:ext>
            <c:ext xmlns:c16="http://schemas.microsoft.com/office/drawing/2014/chart" uri="{C3380CC4-5D6E-409C-BE32-E72D297353CC}">
              <c16:uniqueId val="{0000000A-EE2D-4B0D-B78C-E8A0826228AC}"/>
            </c:ext>
          </c:extLst>
        </c:ser>
        <c:dLbls>
          <c:dLblPos val="inEnd"/>
          <c:showLegendKey val="0"/>
          <c:showVal val="1"/>
          <c:showCatName val="0"/>
          <c:showSerName val="0"/>
          <c:showPercent val="0"/>
          <c:showBubbleSize val="0"/>
        </c:dLbls>
        <c:gapWidth val="89"/>
        <c:overlap val="-35"/>
        <c:axId val="606082264"/>
        <c:axId val="765263968"/>
      </c:barChart>
      <c:catAx>
        <c:axId val="606082264"/>
        <c:scaling>
          <c:orientation val="minMax"/>
        </c:scaling>
        <c:delete val="1"/>
        <c:axPos val="b"/>
        <c:majorTickMark val="none"/>
        <c:minorTickMark val="none"/>
        <c:tickLblPos val="nextTo"/>
        <c:crossAx val="765263968"/>
        <c:crosses val="autoZero"/>
        <c:auto val="1"/>
        <c:lblAlgn val="ctr"/>
        <c:lblOffset val="100"/>
        <c:noMultiLvlLbl val="0"/>
      </c:catAx>
      <c:valAx>
        <c:axId val="765263968"/>
        <c:scaling>
          <c:orientation val="minMax"/>
        </c:scaling>
        <c:delete val="0"/>
        <c:axPos val="l"/>
        <c:majorGridlines>
          <c:spPr>
            <a:ln w="9525" cap="flat" cmpd="sng" algn="ctr">
              <a:solidFill>
                <a:schemeClr val="bg1">
                  <a:lumMod val="50000"/>
                </a:schemeClr>
              </a:solidFill>
              <a:round/>
            </a:ln>
            <a:effectLst/>
          </c:spPr>
        </c:majorGridlines>
        <c:numFmt formatCode="0%"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606082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ΠΡΟΚΑΤΑΒΟΛΙΚΟ </a:t>
            </a:r>
            <a:r>
              <a:rPr lang="en-US" sz="1200" b="1" i="1" u="none" strike="noStrike" kern="1200" spc="0" baseline="0">
                <a:solidFill>
                  <a:schemeClr val="accent5"/>
                </a:solidFill>
                <a:latin typeface="+mn-lt"/>
                <a:ea typeface=""/>
                <a:cs typeface=""/>
              </a:rPr>
              <a:t>ΚΟΣΤΟΣ</a:t>
            </a:r>
          </a:p>
        </c:rich>
      </c:tx>
      <c:layout>
        <c:manualLayout>
          <c:xMode val="edge"/>
          <c:yMode val="edge"/>
          <c:x val="0.15801470153851346"/>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col"/>
        <c:grouping val="clustered"/>
        <c:varyColors val="1"/>
        <c:ser>
          <c:idx val="1"/>
          <c:order val="0"/>
          <c:tx>
            <c:strRef>
              <c:f>'Σύγκριση στεγαστικών δανείων'!$L$5</c:f>
              <c:strCache>
                <c:ptCount val="1"/>
                <c:pt idx="0">
                  <c:v>ΠΡΟΚΑΤΑΒΟΛΗ</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850B-4106-A2F8-FB9D13320903}"/>
              </c:ext>
            </c:extLst>
          </c:dPt>
          <c:dPt>
            <c:idx val="1"/>
            <c:invertIfNegative val="0"/>
            <c:bubble3D val="0"/>
            <c:spPr>
              <a:solidFill>
                <a:schemeClr val="accent2">
                  <a:lumMod val="50000"/>
                </a:schemeClr>
              </a:solidFill>
              <a:ln>
                <a:noFill/>
              </a:ln>
              <a:effectLst/>
            </c:spPr>
            <c:extLst>
              <c:ext xmlns:c16="http://schemas.microsoft.com/office/drawing/2014/chart" uri="{C3380CC4-5D6E-409C-BE32-E72D297353CC}">
                <c16:uniqueId val="{00000003-850B-4106-A2F8-FB9D1332090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850B-4106-A2F8-FB9D1332090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850B-4106-A2F8-FB9D13320903}"/>
              </c:ext>
            </c:extLst>
          </c:dPt>
          <c:dLbls>
            <c:dLbl>
              <c:idx val="0"/>
              <c:tx>
                <c:rich>
                  <a:bodyPr/>
                  <a:lstStyle/>
                  <a:p>
                    <a:fld id="{5E0E4628-7DD3-48BD-BED2-7C0EA299F140}"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50B-4106-A2F8-FB9D13320903}"/>
                </c:ext>
              </c:extLst>
            </c:dLbl>
            <c:dLbl>
              <c:idx val="1"/>
              <c:tx>
                <c:rich>
                  <a:bodyPr/>
                  <a:lstStyle/>
                  <a:p>
                    <a:fld id="{ADF828A6-09CA-4C22-A449-04FF9BA932AF}"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50B-4106-A2F8-FB9D13320903}"/>
                </c:ext>
              </c:extLst>
            </c:dLbl>
            <c:dLbl>
              <c:idx val="2"/>
              <c:tx>
                <c:rich>
                  <a:bodyPr/>
                  <a:lstStyle/>
                  <a:p>
                    <a:fld id="{A1066EF3-E14A-42E3-B3D3-121B3FF7DC3E}"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50B-4106-A2F8-FB9D13320903}"/>
                </c:ext>
              </c:extLst>
            </c:dLbl>
            <c:dLbl>
              <c:idx val="3"/>
              <c:tx>
                <c:rich>
                  <a:bodyPr/>
                  <a:lstStyle/>
                  <a:p>
                    <a:fld id="{5176E2B0-E349-406E-B889-0FD6DFFEC019}"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850B-4106-A2F8-FB9D13320903}"/>
                </c:ext>
              </c:extLst>
            </c:dLbl>
            <c:spPr>
              <a:noFill/>
              <a:ln>
                <a:noFill/>
              </a:ln>
              <a:effectLst/>
            </c:spPr>
            <c:txPr>
              <a:bodyPr rot="0" spcFirstLastPara="1" vertOverflow="ellipsis" vert="horz" wrap="square" lIns="38100" tIns="19050" rIns="38100" bIns="19050" anchor="ctr" anchorCtr="0">
                <a:spAutoFit/>
              </a:bodyPr>
              <a:lstStyle/>
              <a:p>
                <a:pPr algn="ctr">
                  <a:defRPr lang="en-US" sz="13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'Σύγκριση στεγαστικών δανείων'!$L$6:$L$9</c:f>
              <c:numCache>
                <c:formatCode>#,##0.00\ "€";[Red]\-#,##0.00\ "€"</c:formatCode>
                <c:ptCount val="4"/>
                <c:pt idx="0">
                  <c:v>8000</c:v>
                </c:pt>
                <c:pt idx="1">
                  <c:v>7750</c:v>
                </c:pt>
                <c:pt idx="2">
                  <c:v>6625.0000000000009</c:v>
                </c:pt>
                <c:pt idx="3">
                  <c:v>6450</c:v>
                </c:pt>
              </c:numCache>
            </c:numRef>
          </c:val>
          <c:extLst>
            <c:ext xmlns:c15="http://schemas.microsoft.com/office/drawing/2012/chart" uri="{02D57815-91ED-43cb-92C2-25804820EDAC}">
              <c15:datalabelsRange>
                <c15:f>'Σύγκριση στεγαστικών δανείων'!$B$6:$B$10</c15:f>
                <c15:dlblRangeCache>
                  <c:ptCount val="5"/>
                  <c:pt idx="0">
                    <c:v>4</c:v>
                  </c:pt>
                  <c:pt idx="1">
                    <c:v>3</c:v>
                  </c:pt>
                  <c:pt idx="2">
                    <c:v>1</c:v>
                  </c:pt>
                  <c:pt idx="3">
                    <c:v>2</c:v>
                  </c:pt>
                </c15:dlblRangeCache>
              </c15:datalabelsRange>
            </c:ext>
            <c:ext xmlns:c16="http://schemas.microsoft.com/office/drawing/2014/chart" uri="{C3380CC4-5D6E-409C-BE32-E72D297353CC}">
              <c16:uniqueId val="{0000000A-850B-4106-A2F8-FB9D13320903}"/>
            </c:ext>
          </c:extLst>
        </c:ser>
        <c:dLbls>
          <c:showLegendKey val="0"/>
          <c:showVal val="0"/>
          <c:showCatName val="0"/>
          <c:showSerName val="0"/>
          <c:showPercent val="0"/>
          <c:showBubbleSize val="0"/>
        </c:dLbls>
        <c:gapWidth val="89"/>
        <c:overlap val="-35"/>
        <c:axId val="765264752"/>
        <c:axId val="765265144"/>
      </c:barChart>
      <c:catAx>
        <c:axId val="765264752"/>
        <c:scaling>
          <c:orientation val="minMax"/>
        </c:scaling>
        <c:delete val="1"/>
        <c:axPos val="b"/>
        <c:majorTickMark val="none"/>
        <c:minorTickMark val="none"/>
        <c:tickLblPos val="nextTo"/>
        <c:crossAx val="765265144"/>
        <c:crosses val="autoZero"/>
        <c:auto val="1"/>
        <c:lblAlgn val="ctr"/>
        <c:lblOffset val="100"/>
        <c:noMultiLvlLbl val="0"/>
      </c:catAx>
      <c:valAx>
        <c:axId val="765265144"/>
        <c:scaling>
          <c:orientation val="minMax"/>
        </c:scaling>
        <c:delete val="0"/>
        <c:axPos val="l"/>
        <c:majorGridlines>
          <c:spPr>
            <a:ln w="9525" cap="flat" cmpd="sng" algn="ctr">
              <a:solidFill>
                <a:schemeClr val="bg1">
                  <a:lumMod val="50000"/>
                </a:schemeClr>
              </a:solidFill>
              <a:round/>
            </a:ln>
            <a:effectLst/>
          </c:spPr>
        </c:majorGridlines>
        <c:numFmt formatCode="#,##0\ &quot;€&quot;"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6526475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bg1"/>
                </a:solidFill>
                <a:latin typeface=""/>
                <a:ea typeface=""/>
                <a:cs typeface=""/>
              </a:defRPr>
            </a:pPr>
            <a:r>
              <a:rPr lang="en-US"/>
              <a:t>ΜΗΝΙΑΙΕΣ </a:t>
            </a:r>
            <a:r>
              <a:rPr lang="en-US" sz="1200" b="1" i="1" u="none" strike="noStrike" kern="1200" spc="0" baseline="0">
                <a:solidFill>
                  <a:schemeClr val="accent5"/>
                </a:solidFill>
                <a:latin typeface="+mn-lt"/>
                <a:ea typeface=""/>
                <a:cs typeface=""/>
              </a:rPr>
              <a:t>ΠΛΗΡΩΜΕΣ</a:t>
            </a:r>
          </a:p>
        </c:rich>
      </c:tx>
      <c:layout>
        <c:manualLayout>
          <c:xMode val="edge"/>
          <c:yMode val="edge"/>
          <c:x val="3.0942439125802343E-2"/>
          <c:y val="4.192872117400419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bg1"/>
              </a:solidFill>
              <a:latin typeface=""/>
              <a:ea typeface=""/>
              <a:cs typeface=""/>
            </a:defRPr>
          </a:pPr>
          <a:endParaRPr lang="en-US"/>
        </a:p>
      </c:txPr>
    </c:title>
    <c:autoTitleDeleted val="0"/>
    <c:plotArea>
      <c:layout/>
      <c:barChart>
        <c:barDir val="bar"/>
        <c:grouping val="clustered"/>
        <c:varyColors val="1"/>
        <c:ser>
          <c:idx val="1"/>
          <c:order val="0"/>
          <c:tx>
            <c:strRef>
              <c:f>'Σύγκριση στεγαστικών δανείων'!$M$5</c:f>
              <c:strCache>
                <c:ptCount val="1"/>
                <c:pt idx="0">
                  <c:v>ΠΛΗΡΩΜΗ</c:v>
                </c:pt>
              </c:strCache>
            </c:strRef>
          </c:tx>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7BAB-4077-8B43-D0D5BC796F23}"/>
              </c:ext>
            </c:extLst>
          </c:dPt>
          <c:dPt>
            <c:idx val="1"/>
            <c:invertIfNegative val="0"/>
            <c:bubble3D val="0"/>
            <c:spPr>
              <a:solidFill>
                <a:schemeClr val="accent2">
                  <a:lumMod val="75000"/>
                </a:schemeClr>
              </a:solidFill>
              <a:ln>
                <a:noFill/>
              </a:ln>
              <a:effectLst/>
            </c:spPr>
            <c:extLst>
              <c:ext xmlns:c16="http://schemas.microsoft.com/office/drawing/2014/chart" uri="{C3380CC4-5D6E-409C-BE32-E72D297353CC}">
                <c16:uniqueId val="{00000003-7BAB-4077-8B43-D0D5BC796F23}"/>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7BAB-4077-8B43-D0D5BC796F2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7BAB-4077-8B43-D0D5BC796F23}"/>
              </c:ext>
            </c:extLst>
          </c:dPt>
          <c:dLbls>
            <c:dLbl>
              <c:idx val="0"/>
              <c:tx>
                <c:rich>
                  <a:bodyPr/>
                  <a:lstStyle/>
                  <a:p>
                    <a:fld id="{29FE31DB-6B44-4065-B23A-113CEF24C754}"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BAB-4077-8B43-D0D5BC796F23}"/>
                </c:ext>
              </c:extLst>
            </c:dLbl>
            <c:dLbl>
              <c:idx val="1"/>
              <c:tx>
                <c:rich>
                  <a:bodyPr/>
                  <a:lstStyle/>
                  <a:p>
                    <a:fld id="{1CCF3835-49EE-4000-AEA4-F8B5FC57CDFE}"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BAB-4077-8B43-D0D5BC796F23}"/>
                </c:ext>
              </c:extLst>
            </c:dLbl>
            <c:dLbl>
              <c:idx val="2"/>
              <c:tx>
                <c:rich>
                  <a:bodyPr/>
                  <a:lstStyle/>
                  <a:p>
                    <a:fld id="{AAAF2D44-FCDF-4832-948F-218E23DFCF8F}"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BAB-4077-8B43-D0D5BC796F23}"/>
                </c:ext>
              </c:extLst>
            </c:dLbl>
            <c:dLbl>
              <c:idx val="3"/>
              <c:tx>
                <c:rich>
                  <a:bodyPr/>
                  <a:lstStyle/>
                  <a:p>
                    <a:fld id="{7755090E-DCBC-4C0B-B54E-846900E36F23}" type="CELLRANGE">
                      <a:rPr lang="en-US"/>
                      <a:pPr/>
                      <a:t>[CELLRANGE]</a:t>
                    </a:fld>
                    <a:endParaRPr lang="en-US"/>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BAB-4077-8B43-D0D5BC796F23}"/>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val>
            <c:numRef>
              <c:f>'Σύγκριση στεγαστικών δανείων'!$M$6:$M$9</c:f>
              <c:numCache>
                <c:formatCode>General</c:formatCode>
                <c:ptCount val="4"/>
                <c:pt idx="0">
                  <c:v>1382.9212779864072</c:v>
                </c:pt>
                <c:pt idx="1">
                  <c:v>1405.7750296425222</c:v>
                </c:pt>
                <c:pt idx="2">
                  <c:v>1571.6548335506743</c:v>
                </c:pt>
                <c:pt idx="3">
                  <c:v>2396.0455675280091</c:v>
                </c:pt>
              </c:numCache>
            </c:numRef>
          </c:val>
          <c:extLst>
            <c:ext xmlns:c15="http://schemas.microsoft.com/office/drawing/2012/chart" uri="{02D57815-91ED-43cb-92C2-25804820EDAC}">
              <c15:datalabelsRange>
                <c15:f>'Σύγκριση στεγαστικών δανείων'!$B$6:$B$10</c15:f>
                <c15:dlblRangeCache>
                  <c:ptCount val="5"/>
                  <c:pt idx="0">
                    <c:v>4</c:v>
                  </c:pt>
                  <c:pt idx="1">
                    <c:v>3</c:v>
                  </c:pt>
                  <c:pt idx="2">
                    <c:v>1</c:v>
                  </c:pt>
                  <c:pt idx="3">
                    <c:v>2</c:v>
                  </c:pt>
                </c15:dlblRangeCache>
              </c15:datalabelsRange>
            </c:ext>
            <c:ext xmlns:c16="http://schemas.microsoft.com/office/drawing/2014/chart" uri="{C3380CC4-5D6E-409C-BE32-E72D297353CC}">
              <c16:uniqueId val="{0000000A-7BAB-4077-8B43-D0D5BC796F23}"/>
            </c:ext>
          </c:extLst>
        </c:ser>
        <c:dLbls>
          <c:showLegendKey val="0"/>
          <c:showVal val="0"/>
          <c:showCatName val="0"/>
          <c:showSerName val="0"/>
          <c:showPercent val="0"/>
          <c:showBubbleSize val="0"/>
        </c:dLbls>
        <c:gapWidth val="89"/>
        <c:axId val="721642024"/>
        <c:axId val="721642416"/>
      </c:barChart>
      <c:catAx>
        <c:axId val="721642024"/>
        <c:scaling>
          <c:orientation val="minMax"/>
        </c:scaling>
        <c:delete val="1"/>
        <c:axPos val="l"/>
        <c:majorTickMark val="none"/>
        <c:minorTickMark val="none"/>
        <c:tickLblPos val="nextTo"/>
        <c:crossAx val="721642416"/>
        <c:crosses val="autoZero"/>
        <c:auto val="1"/>
        <c:lblAlgn val="ctr"/>
        <c:lblOffset val="100"/>
        <c:noMultiLvlLbl val="0"/>
      </c:catAx>
      <c:valAx>
        <c:axId val="721642416"/>
        <c:scaling>
          <c:orientation val="minMax"/>
        </c:scaling>
        <c:delete val="0"/>
        <c:axPos val="b"/>
        <c:majorGridlines>
          <c:spPr>
            <a:ln w="9525" cap="flat" cmpd="sng" algn="ctr">
              <a:solidFill>
                <a:schemeClr val="bg1">
                  <a:lumMod val="50000"/>
                </a:schemeClr>
              </a:solidFill>
              <a:round/>
            </a:ln>
            <a:effectLst/>
          </c:spPr>
        </c:majorGridlines>
        <c:numFmt formatCode="#,##0\ &quot;€&quot;" sourceLinked="0"/>
        <c:majorTickMark val="none"/>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1100" b="1" i="0" u="none" strike="noStrike" kern="1200" baseline="0">
                <a:solidFill>
                  <a:schemeClr val="bg1">
                    <a:lumMod val="50000"/>
                  </a:schemeClr>
                </a:solidFill>
                <a:latin typeface="+mn-lt"/>
                <a:ea typeface="+mn-ea"/>
                <a:cs typeface="+mn-cs"/>
              </a:defRPr>
            </a:pPr>
            <a:endParaRPr lang="en-US"/>
          </a:p>
        </c:txPr>
        <c:crossAx val="72164202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400051</xdr:colOff>
      <xdr:row>3</xdr:row>
      <xdr:rowOff>114300</xdr:rowOff>
    </xdr:from>
    <xdr:to>
      <xdr:col>4</xdr:col>
      <xdr:colOff>276226</xdr:colOff>
      <xdr:row>3</xdr:row>
      <xdr:rowOff>1931670</xdr:rowOff>
    </xdr:to>
    <xdr:graphicFrame macro="">
      <xdr:nvGraphicFramePr>
        <xdr:cNvPr id="2" name="Γράφημα 1" descr="Το γράφημα στηλών απεικονίζει τη Σύγκριση Επιτοκίων">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57150</xdr:colOff>
      <xdr:row>3</xdr:row>
      <xdr:rowOff>117475</xdr:rowOff>
    </xdr:from>
    <xdr:to>
      <xdr:col>7</xdr:col>
      <xdr:colOff>581025</xdr:colOff>
      <xdr:row>3</xdr:row>
      <xdr:rowOff>1934845</xdr:rowOff>
    </xdr:to>
    <xdr:graphicFrame macro="">
      <xdr:nvGraphicFramePr>
        <xdr:cNvPr id="3" name="Γράφημα 2" descr="Το γράφημα στηλών απεικονίζει το Προκαταβολικό Κόστος">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180975</xdr:colOff>
      <xdr:row>3</xdr:row>
      <xdr:rowOff>117475</xdr:rowOff>
    </xdr:from>
    <xdr:to>
      <xdr:col>13</xdr:col>
      <xdr:colOff>85725</xdr:colOff>
      <xdr:row>3</xdr:row>
      <xdr:rowOff>1934845</xdr:rowOff>
    </xdr:to>
    <xdr:graphicFrame macro="">
      <xdr:nvGraphicFramePr>
        <xdr:cNvPr id="4" name="Γράφημα 3" descr="Το γράφημα ομαδοποιημένων ράβδων απεικονίζει τις Μηνιαίες Πληρωμές">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Δάνεια" displayName="Δάνεια" ref="B5:P9" headerRowDxfId="30">
  <autoFilter ref="B5:P9" xr:uid="{00000000-0009-0000-0100-000001000000}"/>
  <tableColumns count="15">
    <tableColumn id="1" xr3:uid="{00000000-0010-0000-0000-000001000000}" name="#" totalsRowLabel="Άθροισμα" dataDxfId="29" totalsRowDxfId="28"/>
    <tableColumn id="2" xr3:uid="{00000000-0010-0000-0000-000002000000}" name="ΤΡΑΠΕΖΑ" dataDxfId="27" totalsRowDxfId="26"/>
    <tableColumn id="3" xr3:uid="{00000000-0010-0000-0000-000003000000}" name="ΤΥΠΟΣ" dataDxfId="25" totalsRowDxfId="24"/>
    <tableColumn id="16" xr3:uid="{00000000-0010-0000-0000-000010000000}" name="ΠΕΡΙΟΔΟΣ" dataDxfId="23" totalsRowDxfId="22"/>
    <tableColumn id="4" xr3:uid="{00000000-0010-0000-0000-000004000000}" name="ΕΤΗ ΑΠΟΣΒΕΣΗΣ" dataDxfId="21" totalsRowDxfId="20"/>
    <tableColumn id="5" xr3:uid="{00000000-0010-0000-0000-000005000000}" name="ΕΠΙΤΟΚΙΟ" dataDxfId="19" totalsRowDxfId="18"/>
    <tableColumn id="11" xr3:uid="{00000000-0010-0000-0000-00000B000000}" name="ΣΕΠΕ" dataDxfId="17" totalsRowDxfId="16"/>
    <tableColumn id="6" xr3:uid="{00000000-0010-0000-0000-000006000000}" name="ΜΟΝΑΔΕΣ ΠΡΟΜΗΘΕΙΑΣ" dataDxfId="15" totalsRowDxfId="14"/>
    <tableColumn id="7" xr3:uid="{00000000-0010-0000-0000-000007000000}" name="€ ΜΟΝΑΔΕΣ ΠΡΟΗΘΕΙΑΣ" dataDxfId="13" totalsRowDxfId="12">
      <calculatedColumnFormula>IFERROR(Δάνεια[[#This Row],[ΜΟΝΑΔΕΣ ΠΡΟΜΗΘΕΙΑΣ]]/100*_xlfn.SINGLE(ΠοσόΔανείου),0)</calculatedColumnFormula>
    </tableColumn>
    <tableColumn id="8" xr3:uid="{00000000-0010-0000-0000-000008000000}" name="€ ΥΠΟΛΟΙΠΟ" dataDxfId="11" totalsRowDxfId="10"/>
    <tableColumn id="12" xr3:uid="{00000000-0010-0000-0000-00000C000000}" name="ΠΡΟΚΑΤΑΒΟΛΗ" dataDxfId="9" totalsRowDxfId="8">
      <calculatedColumnFormula>SUM(Δάνεια[[#This Row],[€ ΜΟΝΑΔΕΣ ΠΡΟΗΘΕΙΑΣ]:[€ ΥΠΟΛΟΙΠΟ]])</calculatedColumnFormula>
    </tableColumn>
    <tableColumn id="9" xr3:uid="{00000000-0010-0000-0000-000009000000}" name="ΠΛΗΡΩΜΗ" dataDxfId="7" totalsRowDxfId="6">
      <calculatedColumnFormula>IFERROR(PMT(Δάνεια[[#This Row],[ΕΠΙΤΟΚΙΟ]]/12,Δάνεια[[#This Row],[ΕΤΗ ΑΠΟΣΒΕΣΗΣ]]*12,-_xlfn.SINGLE(ΠοσόΔανείου),1),"")</calculatedColumnFormula>
    </tableColumn>
    <tableColumn id="10" xr3:uid="{00000000-0010-0000-0000-00000A000000}" name="ΠΛΑΦΟΝ 1ου ΕΤΟΥΣ" dataDxfId="5" totalsRowDxfId="4"/>
    <tableColumn id="13" xr3:uid="{00000000-0010-0000-0000-00000D000000}" name="ΕΤΗΣΙΟ ΠΛΑΦΟΝ" dataDxfId="3" totalsRowDxfId="2"/>
    <tableColumn id="14" xr3:uid="{00000000-0010-0000-0000-00000E000000}" name="ΠΛΑΦΟΝ ΚΥΚΛΟΥ ΖΩΗΣ" totalsRowFunction="sum" dataDxfId="1" totalsRowDxfId="0"/>
  </tableColumns>
  <tableStyleInfo name="Home Loan Comparison" showFirstColumn="0" showLastColumn="0" showRowStripes="1" showColumnStripes="0"/>
  <extLst>
    <ext xmlns:x14="http://schemas.microsoft.com/office/spreadsheetml/2009/9/main" uri="{504A1905-F514-4f6f-8877-14C23A59335A}">
      <x14:table altTextSummary="Εισαγάγετε αριθμό, όνομα τράπεζας, ΣΕΠΕ, προμήθειες, ποσό κλεισίματος, πλαφόν 1ου έτος, ετήσιο &amp; κύκλου ζωής σε αυτόν τον πίνακα. Οι προμήθειες σε δολάρια, το ποσό προκαταβολής και οι πληρωμές υπολογίζονται αυτόματα"/>
    </ext>
  </extLst>
</table>
</file>

<file path=xl/theme/theme1.xml><?xml version="1.0" encoding="utf-8"?>
<a:theme xmlns:a="http://schemas.openxmlformats.org/drawingml/2006/main" name="Office Theme">
  <a:themeElements>
    <a:clrScheme name="Home Loan Comparison">
      <a:dk1>
        <a:sysClr val="windowText" lastClr="000000"/>
      </a:dk1>
      <a:lt1>
        <a:sysClr val="window" lastClr="FFFFFF"/>
      </a:lt1>
      <a:dk2>
        <a:srgbClr val="37081B"/>
      </a:dk2>
      <a:lt2>
        <a:srgbClr val="EBF8FD"/>
      </a:lt2>
      <a:accent1>
        <a:srgbClr val="00A6E3"/>
      </a:accent1>
      <a:accent2>
        <a:srgbClr val="C8D459"/>
      </a:accent2>
      <a:accent3>
        <a:srgbClr val="DC1F6E"/>
      </a:accent3>
      <a:accent4>
        <a:srgbClr val="F28224"/>
      </a:accent4>
      <a:accent5>
        <a:srgbClr val="F0D642"/>
      </a:accent5>
      <a:accent6>
        <a:srgbClr val="9E4F99"/>
      </a:accent6>
      <a:hlink>
        <a:srgbClr val="00A6E3"/>
      </a:hlink>
      <a:folHlink>
        <a:srgbClr val="9E4F99"/>
      </a:folHlink>
    </a:clrScheme>
    <a:fontScheme name="Home Loan Comparis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Q9"/>
  <sheetViews>
    <sheetView showGridLines="0" tabSelected="1" zoomScaleNormal="100" workbookViewId="0"/>
  </sheetViews>
  <sheetFormatPr defaultRowHeight="30" customHeight="1" x14ac:dyDescent="0.3"/>
  <cols>
    <col min="1" max="1" width="2.75" customWidth="1"/>
    <col min="3" max="3" width="17.25" customWidth="1"/>
    <col min="4" max="4" width="21.875" customWidth="1"/>
    <col min="5" max="5" width="17.875" customWidth="1"/>
    <col min="6" max="6" width="24.375" customWidth="1"/>
    <col min="7" max="7" width="12" customWidth="1"/>
    <col min="9" max="9" width="16.375" customWidth="1"/>
    <col min="10" max="10" width="25.5" customWidth="1"/>
    <col min="11" max="11" width="16.125" customWidth="1"/>
    <col min="12" max="12" width="17.75" customWidth="1"/>
    <col min="13" max="13" width="12.875" customWidth="1"/>
    <col min="14" max="15" width="14.75" customWidth="1"/>
    <col min="16" max="16" width="19.375" customWidth="1"/>
    <col min="17" max="17" width="2.75" customWidth="1"/>
  </cols>
  <sheetData>
    <row r="1" spans="1:17" ht="55.5" customHeight="1" x14ac:dyDescent="0.3">
      <c r="A1" s="2"/>
      <c r="B1" s="16" t="s">
        <v>0</v>
      </c>
      <c r="C1" s="16"/>
      <c r="D1" s="16"/>
      <c r="E1" s="16"/>
      <c r="F1" s="16"/>
      <c r="G1" s="2"/>
      <c r="H1" s="2"/>
      <c r="I1" s="2"/>
      <c r="J1" s="2"/>
      <c r="K1" s="2"/>
      <c r="L1" s="2"/>
      <c r="M1" s="2"/>
      <c r="N1" s="2"/>
      <c r="O1" s="2"/>
      <c r="P1" s="2"/>
      <c r="Q1" s="2"/>
    </row>
    <row r="2" spans="1:17" ht="30" customHeight="1" x14ac:dyDescent="0.3">
      <c r="B2" s="18" t="s">
        <v>1</v>
      </c>
      <c r="C2" s="18"/>
      <c r="D2" s="10" t="s">
        <v>10</v>
      </c>
    </row>
    <row r="3" spans="1:17" ht="30" customHeight="1" x14ac:dyDescent="0.3">
      <c r="B3" s="19" t="s">
        <v>2</v>
      </c>
      <c r="C3" s="19"/>
      <c r="D3" s="3">
        <v>350000</v>
      </c>
    </row>
    <row r="4" spans="1:17" ht="162.6" customHeight="1" x14ac:dyDescent="0.3">
      <c r="A4" s="2"/>
      <c r="B4" s="17" t="s">
        <v>3</v>
      </c>
      <c r="C4" s="17"/>
      <c r="D4" s="17"/>
      <c r="E4" s="17"/>
      <c r="F4" s="17" t="s">
        <v>15</v>
      </c>
      <c r="G4" s="17"/>
      <c r="H4" s="17"/>
      <c r="I4" s="17"/>
      <c r="J4" s="17" t="s">
        <v>20</v>
      </c>
      <c r="K4" s="17"/>
      <c r="L4" s="17"/>
      <c r="M4" s="17"/>
      <c r="N4" s="17"/>
      <c r="O4" s="17"/>
      <c r="P4" s="2"/>
      <c r="Q4" s="2"/>
    </row>
    <row r="5" spans="1:17" s="11" customFormat="1" ht="39.950000000000003" customHeight="1" x14ac:dyDescent="0.3">
      <c r="B5" s="4" t="s">
        <v>4</v>
      </c>
      <c r="C5" s="12" t="s">
        <v>5</v>
      </c>
      <c r="D5" s="12" t="s">
        <v>11</v>
      </c>
      <c r="E5" s="4" t="s">
        <v>14</v>
      </c>
      <c r="F5" s="12" t="s">
        <v>16</v>
      </c>
      <c r="G5" s="12" t="s">
        <v>17</v>
      </c>
      <c r="H5" s="12" t="s">
        <v>18</v>
      </c>
      <c r="I5" s="12" t="s">
        <v>19</v>
      </c>
      <c r="J5" s="13" t="s">
        <v>26</v>
      </c>
      <c r="K5" s="13" t="s">
        <v>27</v>
      </c>
      <c r="L5" s="13" t="s">
        <v>21</v>
      </c>
      <c r="M5" s="13" t="s">
        <v>22</v>
      </c>
      <c r="N5" s="12" t="s">
        <v>23</v>
      </c>
      <c r="O5" s="12" t="s">
        <v>24</v>
      </c>
      <c r="P5" s="12" t="s">
        <v>25</v>
      </c>
    </row>
    <row r="6" spans="1:17" ht="30" customHeight="1" x14ac:dyDescent="0.3">
      <c r="B6" s="5">
        <v>4</v>
      </c>
      <c r="C6" s="6" t="s">
        <v>6</v>
      </c>
      <c r="D6" s="6" t="s">
        <v>12</v>
      </c>
      <c r="E6" s="7">
        <v>5</v>
      </c>
      <c r="F6" s="7">
        <v>30</v>
      </c>
      <c r="G6" s="8">
        <v>2.5000000000000001E-2</v>
      </c>
      <c r="H6" s="8">
        <v>3.338E-2</v>
      </c>
      <c r="I6" s="9">
        <v>2</v>
      </c>
      <c r="J6" s="14">
        <f>IFERROR(Δάνεια[[#This Row],[ΜΟΝΑΔΕΣ ΠΡΟΜΗΘΕΙΑΣ]]/100*_xlfn.SINGLE(ΠοσόΔανείου),0)</f>
        <v>7000</v>
      </c>
      <c r="K6" s="14">
        <v>1000</v>
      </c>
      <c r="L6" s="15">
        <f>SUM(Δάνεια[[#This Row],[€ ΜΟΝΑΔΕΣ ΠΡΟΗΘΕΙΑΣ]:[€ ΥΠΟΛΟΙΠΟ]])</f>
        <v>8000</v>
      </c>
      <c r="M6" s="15">
        <f>IFERROR(PMT(Δάνεια[[#This Row],[ΕΠΙΤΟΚΙΟ]]/12,Δάνεια[[#This Row],[ΕΤΗ ΑΠΟΣΒΕΣΗΣ]]*12,-_xlfn.SINGLE(ΠοσόΔανείου),1),"")</f>
        <v>1382.9212779864072</v>
      </c>
      <c r="N6" s="1">
        <v>5</v>
      </c>
      <c r="O6" s="1">
        <v>2</v>
      </c>
      <c r="P6" s="1">
        <v>5</v>
      </c>
    </row>
    <row r="7" spans="1:17" ht="30" customHeight="1" x14ac:dyDescent="0.3">
      <c r="B7" s="5">
        <v>3</v>
      </c>
      <c r="C7" s="6" t="s">
        <v>7</v>
      </c>
      <c r="D7" s="6" t="s">
        <v>12</v>
      </c>
      <c r="E7" s="7">
        <v>7</v>
      </c>
      <c r="F7" s="7">
        <v>30</v>
      </c>
      <c r="G7" s="8">
        <v>2.6249999999999999E-2</v>
      </c>
      <c r="H7" s="8">
        <v>3.252E-2</v>
      </c>
      <c r="I7" s="9">
        <v>2</v>
      </c>
      <c r="J7" s="14">
        <f>IFERROR(Δάνεια[[#This Row],[ΜΟΝΑΔΕΣ ΠΡΟΜΗΘΕΙΑΣ]]/100*_xlfn.SINGLE(ΠοσόΔανείου),0)</f>
        <v>7000</v>
      </c>
      <c r="K7" s="14">
        <v>750</v>
      </c>
      <c r="L7" s="15">
        <f>SUM(Δάνεια[[#This Row],[€ ΜΟΝΑΔΕΣ ΠΡΟΗΘΕΙΑΣ]:[€ ΥΠΟΛΟΙΠΟ]])</f>
        <v>7750</v>
      </c>
      <c r="M7" s="15">
        <f>IFERROR(PMT(Δάνεια[[#This Row],[ΕΠΙΤΟΚΙΟ]]/12,Δάνεια[[#This Row],[ΕΤΗ ΑΠΟΣΒΕΣΗΣ]]*12,-_xlfn.SINGLE(ΠοσόΔανείου),1),"")</f>
        <v>1405.7750296425222</v>
      </c>
      <c r="N7" s="1">
        <v>5</v>
      </c>
      <c r="O7" s="1">
        <v>2</v>
      </c>
      <c r="P7" s="1">
        <v>5</v>
      </c>
    </row>
    <row r="8" spans="1:17" ht="30" customHeight="1" x14ac:dyDescent="0.3">
      <c r="B8" s="7">
        <v>1</v>
      </c>
      <c r="C8" s="6" t="s">
        <v>8</v>
      </c>
      <c r="D8" s="6" t="s">
        <v>13</v>
      </c>
      <c r="E8" s="7">
        <v>30</v>
      </c>
      <c r="F8" s="7">
        <v>30</v>
      </c>
      <c r="G8" s="8">
        <v>3.5000000000000003E-2</v>
      </c>
      <c r="H8" s="8">
        <v>3.755E-2</v>
      </c>
      <c r="I8" s="9">
        <v>1.75</v>
      </c>
      <c r="J8" s="14">
        <f>IFERROR(Δάνεια[[#This Row],[ΜΟΝΑΔΕΣ ΠΡΟΜΗΘΕΙΑΣ]]/100*_xlfn.SINGLE(ΠοσόΔανείου),0)</f>
        <v>6125.0000000000009</v>
      </c>
      <c r="K8" s="14">
        <v>500</v>
      </c>
      <c r="L8" s="15">
        <f>SUM(Δάνεια[[#This Row],[€ ΜΟΝΑΔΕΣ ΠΡΟΗΘΕΙΑΣ]:[€ ΥΠΟΛΟΙΠΟ]])</f>
        <v>6625.0000000000009</v>
      </c>
      <c r="M8" s="15">
        <f>IFERROR(PMT(Δάνεια[[#This Row],[ΕΠΙΤΟΚΙΟ]]/12,Δάνεια[[#This Row],[ΕΤΗ ΑΠΟΣΒΕΣΗΣ]]*12,-_xlfn.SINGLE(ΠοσόΔανείου),1),"")</f>
        <v>1571.6548335506743</v>
      </c>
      <c r="N8" s="1"/>
      <c r="O8" s="1"/>
      <c r="P8" s="1"/>
    </row>
    <row r="9" spans="1:17" ht="30" customHeight="1" x14ac:dyDescent="0.3">
      <c r="B9" s="5">
        <v>2</v>
      </c>
      <c r="C9" s="6" t="s">
        <v>9</v>
      </c>
      <c r="D9" s="6" t="s">
        <v>13</v>
      </c>
      <c r="E9" s="7">
        <v>15</v>
      </c>
      <c r="F9" s="7">
        <v>15</v>
      </c>
      <c r="G9" s="8">
        <v>2.8750000000000001E-2</v>
      </c>
      <c r="H9" s="8">
        <v>3.2910000000000002E-2</v>
      </c>
      <c r="I9" s="9">
        <v>1.5</v>
      </c>
      <c r="J9" s="14">
        <f>IFERROR(Δάνεια[[#This Row],[ΜΟΝΑΔΕΣ ΠΡΟΜΗΘΕΙΑΣ]]/100*_xlfn.SINGLE(ΠοσόΔανείου),0)</f>
        <v>5250</v>
      </c>
      <c r="K9" s="14">
        <v>1200</v>
      </c>
      <c r="L9" s="15">
        <f>SUM(Δάνεια[[#This Row],[€ ΜΟΝΑΔΕΣ ΠΡΟΗΘΕΙΑΣ]:[€ ΥΠΟΛΟΙΠΟ]])</f>
        <v>6450</v>
      </c>
      <c r="M9" s="15">
        <f>IFERROR(PMT(Δάνεια[[#This Row],[ΕΠΙΤΟΚΙΟ]]/12,Δάνεια[[#This Row],[ΕΤΗ ΑΠΟΣΒΕΣΗΣ]]*12,-_xlfn.SINGLE(ΠοσόΔανείου),1),"")</f>
        <v>2396.0455675280091</v>
      </c>
      <c r="N9" s="1"/>
      <c r="O9" s="1"/>
      <c r="P9" s="1"/>
    </row>
  </sheetData>
  <mergeCells count="6">
    <mergeCell ref="B1:F1"/>
    <mergeCell ref="B4:E4"/>
    <mergeCell ref="F4:I4"/>
    <mergeCell ref="J4:O4"/>
    <mergeCell ref="B2:C2"/>
    <mergeCell ref="B3:C3"/>
  </mergeCells>
  <conditionalFormatting sqref="L6:L9">
    <cfRule type="dataBar" priority="6">
      <dataBar>
        <cfvo type="min"/>
        <cfvo type="max"/>
        <color theme="0" tint="-0.14999847407452621"/>
      </dataBar>
      <extLst>
        <ext xmlns:x14="http://schemas.microsoft.com/office/spreadsheetml/2009/9/main" uri="{B025F937-C7B1-47D3-B67F-A62EFF666E3E}">
          <x14:id>{DBB2E042-4081-4F3C-A97D-4341FBA1A709}</x14:id>
        </ext>
      </extLst>
    </cfRule>
  </conditionalFormatting>
  <dataValidations count="22">
    <dataValidation allowBlank="1" showInputMessage="1" showErrorMessage="1" prompt="Δημιουργήστε μια σύγκριση στεγαστικού δανείου σε αυτό το φύλλο εργασίας. Εισαγάγετε τις λεπτομέρειες στον πίνακα δανείων, ημερομηνία στο κελί D2 και ποσό δανείου στο κελί D3. Τα γραφήματα στα κελιά B4, F4 και J4 ενημερώνονται αυτόματα" sqref="A1" xr:uid="{00000000-0002-0000-0000-000000000000}"/>
    <dataValidation allowBlank="1" showInputMessage="1" showErrorMessage="1" prompt="Ο τίτλος αυτού του φύλλου εργασίας βρίσκεται σε αυτό το κελί" sqref="B1:F1" xr:uid="{00000000-0002-0000-0000-000001000000}"/>
    <dataValidation allowBlank="1" showInputMessage="1" showErrorMessage="1" prompt="Εισαγάγετε την ημερομηνία στο κελί στα δεξιά" sqref="B2:C2" xr:uid="{00000000-0002-0000-0000-000002000000}"/>
    <dataValidation allowBlank="1" showInputMessage="1" showErrorMessage="1" prompt="Εισαγάγετε την ημερομηνία σε αυτό το κελί" sqref="D2" xr:uid="{00000000-0002-0000-0000-000003000000}"/>
    <dataValidation allowBlank="1" showInputMessage="1" showErrorMessage="1" prompt="Εισαγάγετε το ποσό στο κελί στα δεξιά" sqref="B3:C3" xr:uid="{00000000-0002-0000-0000-000004000000}"/>
    <dataValidation allowBlank="1" showInputMessage="1" showErrorMessage="1" prompt="Εισαγάγετε το ποσό σε αυτό το κελί και τις λεπτομέρειες του δανείου στον πίνακα που ξεκινά στο κελί B5" sqref="D3" xr:uid="{00000000-0002-0000-0000-000005000000}"/>
    <dataValidation allowBlank="1" showInputMessage="1" showErrorMessage="1" prompt="Εισαγάγετε τον αριθμό σε αυτήν τη στήλη, κάτω από αυτή την επικεφαλίδα. Χρησιμοποιήστε φίλτρα επικεφαλίδας για να βρείτε συγκεκριμένες καταχωρήσεις" sqref="B5" xr:uid="{00000000-0002-0000-0000-000006000000}"/>
    <dataValidation allowBlank="1" showInputMessage="1" showErrorMessage="1" prompt="Εισαγάγετε όνομα τραπέζης σε αυτή τη στήλη, κάτω από αυτή την επικεφαλίδα" sqref="C5" xr:uid="{00000000-0002-0000-0000-000007000000}"/>
    <dataValidation allowBlank="1" showInputMessage="1" showErrorMessage="1" prompt="Επιλέξτε Τύπο σε αυτή τη στήλη, κάτω από αυτή την επικεφαλίδα. Πατήστε ALT + ΚΑΤΩ ΒΕΛΟΣ για να ανοίξετε την αναπτυσσόμενη λίστα και, στη συνέχεια, πατήστε ENTER για να επιλέξετε" sqref="D5" xr:uid="{00000000-0002-0000-0000-000008000000}"/>
    <dataValidation allowBlank="1" showInputMessage="1" showErrorMessage="1" prompt="Εισαγάγετε τον όρο σε αυτήν τη στήλη, κάτω από αυτή την επικεφαλίδα." sqref="E5" xr:uid="{00000000-0002-0000-0000-000009000000}"/>
    <dataValidation allowBlank="1" showInputMessage="1" showErrorMessage="1" prompt="Εισαγάγετε το έτος απόσβεσης σε αυτή τη στήλη, κάτω από αυτή την επικεφαλίδα" sqref="F5" xr:uid="{00000000-0002-0000-0000-00000A000000}"/>
    <dataValidation allowBlank="1" showInputMessage="1" showErrorMessage="1" prompt="Εισαγάγετε την τιμή σε αυτήν τη στήλη, κάτω από αυτή την επικεφαλίδα" sqref="G5" xr:uid="{00000000-0002-0000-0000-00000B000000}"/>
    <dataValidation allowBlank="1" showInputMessage="1" showErrorMessage="1" prompt="Εισαγάγετε το Συνολικό Ετήσιο Πραγματικό Επιτόκιο (ΣΕΠΕ) σε αυτήν τη στήλη, κάτω από αυτή την επικεφαλίδα" sqref="H5" xr:uid="{00000000-0002-0000-0000-00000C000000}"/>
    <dataValidation allowBlank="1" showInputMessage="1" showErrorMessage="1" prompt="Εισαγάγετε τις προμήθειες σε αυτήν τη στήλη, κάτω από αυτή την επικεφαλίδα" sqref="I5" xr:uid="{00000000-0002-0000-0000-00000D000000}"/>
    <dataValidation allowBlank="1" showInputMessage="1" showErrorMessage="1" prompt="Οι προμήθειες σε δολάρια υπολογίζονται αυτόματα σε αυτήν τη στήλη, κάτω από αυτή την επικεφαλίδα" sqref="J5" xr:uid="{00000000-0002-0000-0000-00000E000000}"/>
    <dataValidation allowBlank="1" showInputMessage="1" showErrorMessage="1" prompt="Εισαγάγετε το ποσό κλεισίματος σε δολάρια σε αυτήν τη στήλη, κάτω από αυτή την επικεφαλίδα" sqref="K5" xr:uid="{00000000-0002-0000-0000-00000F000000}"/>
    <dataValidation allowBlank="1" showInputMessage="1" showErrorMessage="1" prompt="Το ποσό της προκαταβολής υπολογίζεται αυτόματα σε αυτήν τη στήλη, κάτω από αυτή την επικεφαλίδα. Η γραμμή κατάστασης υπολογίζεται αυτόματα" sqref="L5" xr:uid="{00000000-0002-0000-0000-000010000000}"/>
    <dataValidation allowBlank="1" showInputMessage="1" showErrorMessage="1" prompt="Το ποσό δόσης υπολογίζεται αυτόματα σε αυτήν τη στήλη, κάτω από αυτή την επικεφαλίδα" sqref="M5" xr:uid="{00000000-0002-0000-0000-000011000000}"/>
    <dataValidation allowBlank="1" showInputMessage="1" showErrorMessage="1" prompt="Εισαγάγετε το πλαφόν του 1ου έτους σε αυτή τη στήλη, κάτω από αυτή την επικεφαλίδα" sqref="N5" xr:uid="{00000000-0002-0000-0000-000012000000}"/>
    <dataValidation allowBlank="1" showInputMessage="1" showErrorMessage="1" prompt="Εισαγάγετε το ετήσιο πλαφόν σε αυτή τη στήλη, κάτω από αυτή την επικεφαλίδα" sqref="O5" xr:uid="{00000000-0002-0000-0000-000013000000}"/>
    <dataValidation allowBlank="1" showInputMessage="1" showErrorMessage="1" prompt="Εισαγάγετε το πλαφόν του κύκλου ζωής σε αυτή τη στήλη, κάτω από αυτή την επικεφαλίδα" sqref="P5" xr:uid="{00000000-0002-0000-0000-000014000000}"/>
    <dataValidation type="list" errorStyle="warning" allowBlank="1" showInputMessage="1" showErrorMessage="1" error="Επιλέξτε Τύπο από τη λίστα. Επιλέξτε ΑΚΥΡΟ, πατήστε ALT+ΚΑΤΩ ΒΕΛΟΣ για να δείτε τις επιλογές και, στη συνέχεια, πατήστε ΚΑΤΩ ΒΕΛΟΣ και ENTER για να κάνετε την επιλογή σας" sqref="D6:D9" xr:uid="{00000000-0002-0000-0000-000015000000}">
      <formula1>"Σταθερό,Ρυθμιζόμενο"</formula1>
    </dataValidation>
  </dataValidations>
  <printOptions horizontalCentered="1"/>
  <pageMargins left="0.45" right="0.45" top="0.4" bottom="0.4" header="0.3" footer="0.3"/>
  <pageSetup paperSize="9" scale="52" fitToHeight="0" orientation="landscape" verticalDpi="200"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BB2E042-4081-4F3C-A97D-4341FBA1A709}">
            <x14:dataBar minLength="0" maxLength="100">
              <x14:cfvo type="autoMin"/>
              <x14:cfvo type="autoMax"/>
              <x14:negativeFillColor rgb="FFFF0000"/>
              <x14:axisColor rgb="FF000000"/>
            </x14:dataBar>
          </x14:cfRule>
          <xm:sqref>L6:L9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Σύγκριση στεγαστικών δανείων</vt:lpstr>
      <vt:lpstr>'Σύγκριση στεγαστικών δανείων'!Print_Titles</vt:lpstr>
      <vt:lpstr>ΠοσόΔανείου</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2019-05-17T03:33:34Z</dcterms:created>
  <dcterms:modified xsi:type="dcterms:W3CDTF">2019-05-17T03:33:34Z</dcterms:modified>
  <cp:category/>
  <cp:contentStatus/>
</cp:coreProperties>
</file>