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E\_Template\2018_013_WordTech_Accessible_Templates_WAC_B1\04_PreDTP_Done\el-GR\"/>
    </mc:Choice>
  </mc:AlternateContent>
  <bookViews>
    <workbookView xWindow="0" yWindow="0" windowWidth="28800" windowHeight="11715"/>
  </bookViews>
  <sheets>
    <sheet name="Εμπορικό τιμολόγιο" sheetId="1" r:id="rId1"/>
    <sheet name="Πελάτες" sheetId="3" r:id="rId2"/>
  </sheets>
  <definedNames>
    <definedName name="_xlnm.Print_Area" localSheetId="0">'Εμπορικό τιμολόγιο'!$A:$I</definedName>
    <definedName name="_xlnm.Print_Area" localSheetId="1">Πελάτες!$A:$L</definedName>
    <definedName name="_xlnm.Print_Titles" localSheetId="0">'Εμπορικό τιμολόγιο'!$7:$7</definedName>
    <definedName name="_xlnm.Print_Titles" localSheetId="1">Πελάτες!$2:$2</definedName>
    <definedName name="ΑναζήτησηΠελάτη">ΛίσταΠελατών[Επωνυμία εταιρείας]</definedName>
    <definedName name="Αποστολή">'Εμπορικό τιμολόγιο'!$H$16</definedName>
    <definedName name="ΕπωνυμίαΕταιρείας">'Εμπορικό τιμολόγιο'!$B$1</definedName>
    <definedName name="Κατάθεση">'Εμπορικό τιμολόγιο'!$H$17</definedName>
    <definedName name="ΜερικόΣύνολοΤιμολογίου">'Εμπορικό τιμολόγιο'!$H$13</definedName>
    <definedName name="ΌνομαΧρέωσης">'Εμπορικό τιμολόγιο'!$C$3</definedName>
    <definedName name="ΠεριοχήΤίτλουΓραμμής2..E5">'Εμπορικό τιμολόγιο'!$D$3</definedName>
    <definedName name="ΠεριοχήΤίτλουΓραμμής3..H5">'Εμπορικό τιμολόγιο'!$G$3</definedName>
    <definedName name="ΠεριοχήΤίτλουΓραμμής4..H20">'Εμπορικό τιμολόγιο'!$G$13</definedName>
    <definedName name="ΠοσοστόΦόρουΠωλήσεων">'Εμπορικό τιμολόγιο'!$H$14</definedName>
    <definedName name="Τίτλος2">ΛίσταΠελατών[[#Headers],[Επωνυμία εταιρείας]]</definedName>
    <definedName name="ΤίτλοςΓραμμήςΠεριοχής1..C6">'Εμπορικό τιμολόγιο'!$B$3</definedName>
    <definedName name="ΤίτλοςΣτήλης1">ΣτοιχείαΤιμολογίου[[#Headers],[Ημερομηνία]]</definedName>
    <definedName name="ΦόροςΠωλήσεων">'Εμπορικό τιμολόγιο'!$H$15</definedName>
  </definedNames>
  <calcPr calcId="162913"/>
</workbook>
</file>

<file path=xl/calcChain.xml><?xml version="1.0" encoding="utf-8"?>
<calcChain xmlns="http://schemas.openxmlformats.org/spreadsheetml/2006/main">
  <c r="B17" i="1" l="1"/>
  <c r="C6" i="1" l="1"/>
  <c r="H5" i="1"/>
  <c r="E5" i="1"/>
  <c r="C5" i="1"/>
  <c r="E4" i="1"/>
  <c r="C4" i="1"/>
  <c r="E3" i="1"/>
  <c r="H12" i="1"/>
  <c r="H11" i="1"/>
  <c r="H10" i="1"/>
  <c r="H9" i="1"/>
  <c r="H8" i="1"/>
  <c r="B8" i="1" l="1"/>
  <c r="H4" i="1"/>
  <c r="H13" i="1" l="1"/>
  <c r="H15" i="1" l="1"/>
  <c r="H18" i="1" s="1"/>
</calcChain>
</file>

<file path=xl/sharedStrings.xml><?xml version="1.0" encoding="utf-8"?>
<sst xmlns="http://schemas.openxmlformats.org/spreadsheetml/2006/main" count="64" uniqueCount="59">
  <si>
    <t>Tailspin Toys</t>
  </si>
  <si>
    <t>Χρέωση:</t>
  </si>
  <si>
    <t>Διεύθυνση:</t>
  </si>
  <si>
    <t>Ημερομηνία</t>
  </si>
  <si>
    <t>ΣΥΝΟΛΟ ΠΛΗΡΩΤΕΟ ΣΕ 10 ΗΜΈΡΕΣ. ΟΙ ΚΑΘΥΣΤΕΡΗΜΕΝΟΙ ΛΟΓΑΡΙΑΣΜΟΙ ΕΠΙΒΑΡΥΝΟΝΤΑΙ ΜΕ ΕΠΙΤΟΚΙΟ 2% ΑΝΑ ΜΗΝΑ.</t>
  </si>
  <si>
    <t>Trey Research</t>
  </si>
  <si>
    <t>Αρ. είδους</t>
  </si>
  <si>
    <t>Νίκης 123</t>
  </si>
  <si>
    <t>Τηλέφωνο:</t>
  </si>
  <si>
    <t>Φαξ:</t>
  </si>
  <si>
    <t>Email:</t>
  </si>
  <si>
    <t>Περιγραφή</t>
  </si>
  <si>
    <t>Ξύλινα τουβλάκια</t>
  </si>
  <si>
    <t>Ποσότητα</t>
  </si>
  <si>
    <t>123-555-0124</t>
  </si>
  <si>
    <t>Τιμή μονάδας</t>
  </si>
  <si>
    <t>CustomerService@tailspintoys.com</t>
  </si>
  <si>
    <t>www.tailspintoys.com</t>
  </si>
  <si>
    <t>Αρ. τιμολογίου:</t>
  </si>
  <si>
    <t>Ημερομηνία τιμολογίου:</t>
  </si>
  <si>
    <t>Επικοινωνία:</t>
  </si>
  <si>
    <t>Έκπτωση</t>
  </si>
  <si>
    <t>Μερικό άθροισμα τιμολογίου</t>
  </si>
  <si>
    <t>Φορολογικός συντελεστής</t>
  </si>
  <si>
    <t>Φόρος πωλήσεων</t>
  </si>
  <si>
    <t>Αποστολή</t>
  </si>
  <si>
    <t>Προκαταβολή</t>
  </si>
  <si>
    <t>Σύνολο</t>
  </si>
  <si>
    <t>Πελάτες</t>
  </si>
  <si>
    <t>Επωνυμία εταιρείας</t>
  </si>
  <si>
    <t>Contoso, Ltd</t>
  </si>
  <si>
    <t>Όνομα επαφής</t>
  </si>
  <si>
    <t>Χρήστος Φλωράς</t>
  </si>
  <si>
    <t>Ελένη Κοντού</t>
  </si>
  <si>
    <t>Διεύθυνση</t>
  </si>
  <si>
    <t>Πανεπιστημίου 345</t>
  </si>
  <si>
    <t>Νίκης 567</t>
  </si>
  <si>
    <t>Διεύθυνση 2</t>
  </si>
  <si>
    <t>Γραφείο 123</t>
  </si>
  <si>
    <t>Πόλη</t>
  </si>
  <si>
    <t>Λάρισα</t>
  </si>
  <si>
    <t>Βόλος</t>
  </si>
  <si>
    <t>Νομός</t>
  </si>
  <si>
    <t>Τ.Κ.</t>
  </si>
  <si>
    <t>ΤΚ</t>
  </si>
  <si>
    <t>Ταχυδρομικός κώδικας</t>
  </si>
  <si>
    <t>09876</t>
  </si>
  <si>
    <t>Τηλέφωνο</t>
  </si>
  <si>
    <t>432-555-0178</t>
  </si>
  <si>
    <t>432-555-0189</t>
  </si>
  <si>
    <t>Email</t>
  </si>
  <si>
    <t>christos@treyresearch.net</t>
  </si>
  <si>
    <t>eleni@contoso.com</t>
  </si>
  <si>
    <t>Φαξ</t>
  </si>
  <si>
    <t>432-555-0187</t>
  </si>
  <si>
    <t>432-555-0123</t>
  </si>
  <si>
    <t>Εμπορικό τιμολόγιο</t>
  </si>
  <si>
    <t>123-555-0123</t>
  </si>
  <si>
    <t>Αθήνα, Τ.Κ. 12345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</si>
</sst>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_(* #,##0.00_);_(* \(#,##0.00\);_(* &quot;-&quot;??_);_(@_)"/>
    <numFmt numFmtId="166" formatCode="0;0;;@"/>
    <numFmt numFmtId="167" formatCode="[&lt;=9999999]#######;\(\+###\)\ #######"/>
    <numFmt numFmtId="168" formatCode="#,##0.00\ &quot;€&quot;"/>
  </numFmts>
  <fonts count="12" x14ac:knownFonts="1">
    <font>
      <sz val="11"/>
      <color theme="3"/>
      <name val="Calibri"/>
      <family val="2"/>
      <scheme val="minor"/>
    </font>
    <font>
      <sz val="11"/>
      <color theme="1"/>
      <name val="Calibri"/>
      <family val="2"/>
      <scheme val="minor"/>
    </font>
    <font>
      <b/>
      <sz val="10"/>
      <name val="Arial"/>
      <family val="2"/>
    </font>
    <font>
      <sz val="10"/>
      <name val="Calibri"/>
      <family val="2"/>
      <scheme val="minor"/>
    </font>
    <font>
      <sz val="9"/>
      <color theme="4" tint="-0.499984740745262"/>
      <name val="Calibri"/>
      <family val="2"/>
      <scheme val="major"/>
    </font>
    <font>
      <sz val="10"/>
      <color theme="2" tint="-0.749992370372631"/>
      <name val="Calibri"/>
      <family val="2"/>
      <scheme val="minor"/>
    </font>
    <font>
      <b/>
      <sz val="28"/>
      <color theme="3"/>
      <name val="Calibri"/>
      <family val="2"/>
      <scheme val="major"/>
    </font>
    <font>
      <b/>
      <sz val="11"/>
      <color theme="3"/>
      <name val="Calibri"/>
      <family val="2"/>
      <scheme val="minor"/>
    </font>
    <font>
      <b/>
      <sz val="11"/>
      <color theme="1"/>
      <name val="Calibri"/>
      <family val="2"/>
      <scheme val="minor"/>
    </font>
    <font>
      <sz val="11"/>
      <color theme="3"/>
      <name val="Calibri"/>
      <family val="2"/>
      <scheme val="minor"/>
    </font>
    <font>
      <sz val="11"/>
      <color theme="3"/>
      <name val="Calibri"/>
      <family val="2"/>
      <scheme val="major"/>
    </font>
    <font>
      <sz val="11"/>
      <color theme="0"/>
      <name val="Calibri"/>
      <family val="2"/>
      <scheme val="minor"/>
    </font>
  </fonts>
  <fills count="3">
    <fill>
      <patternFill patternType="none"/>
    </fill>
    <fill>
      <patternFill patternType="gray125"/>
    </fill>
    <fill>
      <patternFill patternType="solid">
        <fgColor rgb="FFFFFFCC"/>
      </patternFill>
    </fill>
  </fills>
  <borders count="4">
    <border>
      <left/>
      <right/>
      <top/>
      <bottom/>
      <diagonal/>
    </border>
    <border>
      <left/>
      <right style="thick">
        <color theme="4" tint="-0.24994659260841701"/>
      </right>
      <top/>
      <bottom/>
      <diagonal/>
    </border>
    <border>
      <left style="thin">
        <color rgb="FFB2B2B2"/>
      </left>
      <right style="thin">
        <color rgb="FFB2B2B2"/>
      </right>
      <top style="thin">
        <color rgb="FFB2B2B2"/>
      </top>
      <bottom style="thin">
        <color rgb="FFB2B2B2"/>
      </bottom>
      <diagonal/>
    </border>
    <border>
      <left/>
      <right/>
      <top/>
      <bottom style="thin">
        <color theme="2" tint="-0.24994659260841701"/>
      </bottom>
      <diagonal/>
    </border>
  </borders>
  <cellStyleXfs count="24">
    <xf numFmtId="0" fontId="0" fillId="0" borderId="0">
      <alignment horizontal="left" vertical="center" wrapText="1"/>
    </xf>
    <xf numFmtId="0" fontId="9" fillId="0" borderId="0" applyNumberFormat="0" applyFill="0" applyBorder="0" applyAlignment="0" applyProtection="0">
      <alignment vertical="center" wrapText="1"/>
    </xf>
    <xf numFmtId="0" fontId="10" fillId="0" borderId="0" applyNumberFormat="0" applyFill="0" applyBorder="0" applyProtection="0">
      <alignment horizontal="left" wrapText="1" indent="2"/>
    </xf>
    <xf numFmtId="0" fontId="10" fillId="0" borderId="0" applyNumberFormat="0" applyFill="0" applyBorder="0" applyProtection="0">
      <alignment horizontal="left" vertical="top" wrapText="1" indent="2"/>
    </xf>
    <xf numFmtId="9" fontId="1" fillId="0" borderId="0" applyFill="0" applyBorder="0" applyProtection="0">
      <alignment horizontal="right" vertical="center" indent="1"/>
    </xf>
    <xf numFmtId="0" fontId="9" fillId="0" borderId="0" applyNumberFormat="0" applyFill="0" applyBorder="0" applyAlignment="0" applyProtection="0">
      <alignment vertical="center" wrapText="1"/>
    </xf>
    <xf numFmtId="2" fontId="6" fillId="0" borderId="0" applyFill="0" applyBorder="0" applyProtection="0">
      <alignment horizontal="left" vertical="center"/>
    </xf>
    <xf numFmtId="165" fontId="9" fillId="0" borderId="0" applyFont="0" applyFill="0" applyBorder="0" applyAlignment="0" applyProtection="0"/>
    <xf numFmtId="164" fontId="9" fillId="0" borderId="0" applyFont="0" applyFill="0" applyBorder="0" applyAlignment="0" applyProtection="0"/>
    <xf numFmtId="168" fontId="9" fillId="0" borderId="0" applyFont="0" applyFill="0" applyBorder="0" applyProtection="0">
      <alignment horizontal="right" vertical="center"/>
    </xf>
    <xf numFmtId="168" fontId="1" fillId="0" borderId="0" applyFill="0" applyBorder="0" applyProtection="0">
      <alignment horizontal="right" vertical="center" indent="1"/>
    </xf>
    <xf numFmtId="0" fontId="9" fillId="0" borderId="0" applyNumberFormat="0" applyFill="0" applyProtection="0">
      <alignment horizontal="right" vertical="top" indent="2"/>
    </xf>
    <xf numFmtId="0" fontId="9" fillId="0" borderId="0" applyNumberFormat="0" applyFill="0" applyBorder="0" applyProtection="0">
      <alignment horizontal="right" indent="2"/>
    </xf>
    <xf numFmtId="0" fontId="9" fillId="2" borderId="2" applyNumberFormat="0" applyFont="0" applyAlignment="0" applyProtection="0"/>
    <xf numFmtId="0" fontId="8" fillId="0" borderId="3" applyNumberFormat="0" applyFill="0" applyAlignment="0" applyProtection="0"/>
    <xf numFmtId="0" fontId="9" fillId="0" borderId="1" applyNumberFormat="0" applyFont="0" applyFill="0" applyAlignment="0">
      <alignment vertical="center"/>
    </xf>
    <xf numFmtId="14" fontId="9" fillId="0" borderId="0" applyFont="0" applyFill="0" applyBorder="0" applyAlignment="0" applyProtection="0">
      <alignment horizontal="left" vertical="center"/>
    </xf>
    <xf numFmtId="1" fontId="9" fillId="0" borderId="0" applyFont="0" applyFill="0" applyBorder="0" applyProtection="0">
      <alignment vertical="center"/>
    </xf>
    <xf numFmtId="167" fontId="9" fillId="0" borderId="0" applyFont="0" applyFill="0" applyBorder="0" applyAlignment="0" applyProtection="0">
      <alignment vertical="center"/>
    </xf>
    <xf numFmtId="0" fontId="9" fillId="0" borderId="0" applyNumberFormat="0" applyFill="0" applyBorder="0" applyProtection="0"/>
    <xf numFmtId="166" fontId="7" fillId="0" borderId="0" applyNumberFormat="0">
      <alignment horizontal="left" vertical="top" wrapText="1"/>
    </xf>
    <xf numFmtId="0" fontId="7" fillId="0" borderId="0" applyNumberFormat="0" applyFill="0" applyBorder="0">
      <alignment horizontal="right" vertical="center" wrapText="1"/>
    </xf>
    <xf numFmtId="0" fontId="9" fillId="0" borderId="0" applyNumberFormat="0" applyFont="0" applyFill="0" applyBorder="0">
      <alignment horizontal="left" vertical="center" wrapText="1"/>
    </xf>
    <xf numFmtId="0" fontId="11" fillId="0" borderId="0" applyNumberFormat="0" applyFill="0" applyBorder="0">
      <alignment horizontal="center" vertical="center" wrapText="1"/>
    </xf>
  </cellStyleXfs>
  <cellXfs count="42">
    <xf numFmtId="0" fontId="0" fillId="0" borderId="0" xfId="0">
      <alignment horizontal="left" vertical="center" wrapText="1"/>
    </xf>
    <xf numFmtId="0" fontId="3" fillId="0" borderId="0" xfId="0" applyFont="1" applyProtection="1">
      <alignment horizontal="left" vertical="center" wrapText="1"/>
    </xf>
    <xf numFmtId="0" fontId="0" fillId="0" borderId="0" xfId="0" applyFont="1" applyFill="1" applyBorder="1" applyProtection="1">
      <alignment horizontal="left" vertical="center" wrapText="1"/>
    </xf>
    <xf numFmtId="0" fontId="4" fillId="0" borderId="0" xfId="0" applyFont="1" applyAlignment="1" applyProtection="1">
      <alignment horizontal="left" vertical="top"/>
    </xf>
    <xf numFmtId="0" fontId="5" fillId="0" borderId="0" xfId="0" applyFont="1" applyAlignment="1">
      <alignment vertical="top" wrapText="1"/>
    </xf>
    <xf numFmtId="0" fontId="0" fillId="0" borderId="0" xfId="0">
      <alignment horizontal="left" vertical="center" wrapText="1"/>
    </xf>
    <xf numFmtId="0" fontId="9" fillId="0" borderId="0" xfId="12">
      <alignment horizontal="right" indent="2"/>
    </xf>
    <xf numFmtId="2" fontId="6" fillId="0" borderId="0" xfId="6">
      <alignment horizontal="left" vertical="center"/>
    </xf>
    <xf numFmtId="0" fontId="10" fillId="0" borderId="0" xfId="3">
      <alignment horizontal="left" vertical="top" wrapText="1" indent="2"/>
    </xf>
    <xf numFmtId="0" fontId="9" fillId="0" borderId="0" xfId="11">
      <alignment horizontal="right" vertical="top" indent="2"/>
    </xf>
    <xf numFmtId="0" fontId="8" fillId="0" borderId="3" xfId="14" applyFill="1" applyAlignment="1" applyProtection="1">
      <alignment horizontal="right" vertical="center"/>
    </xf>
    <xf numFmtId="168" fontId="0" fillId="0" borderId="0" xfId="10" applyFont="1" applyFill="1" applyBorder="1">
      <alignment horizontal="right" vertical="center" indent="1"/>
    </xf>
    <xf numFmtId="1" fontId="0" fillId="0" borderId="0" xfId="17" applyFont="1" applyFill="1" applyBorder="1">
      <alignment vertical="center"/>
    </xf>
    <xf numFmtId="168" fontId="0" fillId="0" borderId="0" xfId="9" applyFont="1" applyFill="1" applyBorder="1">
      <alignment horizontal="right" vertical="center"/>
    </xf>
    <xf numFmtId="167" fontId="9" fillId="0" borderId="0" xfId="18" applyFill="1" applyBorder="1" applyAlignment="1" applyProtection="1">
      <alignment horizontal="left" vertical="center"/>
    </xf>
    <xf numFmtId="0" fontId="10" fillId="0" borderId="0" xfId="2">
      <alignment horizontal="left" wrapText="1" indent="2"/>
    </xf>
    <xf numFmtId="0" fontId="0" fillId="0" borderId="0" xfId="0">
      <alignment horizontal="left" vertical="center" wrapText="1"/>
    </xf>
    <xf numFmtId="166" fontId="7" fillId="0" borderId="0" xfId="20" applyNumberFormat="1">
      <alignment horizontal="left" vertical="top" wrapText="1"/>
    </xf>
    <xf numFmtId="0" fontId="7" fillId="0" borderId="0" xfId="20" applyNumberFormat="1">
      <alignment horizontal="left" vertical="top" wrapText="1"/>
    </xf>
    <xf numFmtId="14" fontId="7" fillId="0" borderId="0" xfId="20" applyNumberFormat="1">
      <alignment horizontal="left" vertical="top" wrapText="1"/>
    </xf>
    <xf numFmtId="9" fontId="1" fillId="0" borderId="3" xfId="4" applyFill="1" applyBorder="1" applyProtection="1">
      <alignment horizontal="right" vertical="center" indent="1"/>
    </xf>
    <xf numFmtId="168" fontId="1" fillId="0" borderId="3" xfId="10" applyFill="1" applyBorder="1" applyProtection="1">
      <alignment horizontal="right" vertical="center" indent="1"/>
    </xf>
    <xf numFmtId="0" fontId="7" fillId="0" borderId="0" xfId="21">
      <alignment horizontal="right" vertical="center" wrapText="1"/>
    </xf>
    <xf numFmtId="0" fontId="9" fillId="0" borderId="0" xfId="22">
      <alignment horizontal="left" vertical="center" wrapText="1"/>
    </xf>
    <xf numFmtId="167" fontId="10" fillId="0" borderId="0" xfId="18" applyFont="1" applyAlignment="1">
      <alignment horizontal="left" wrapText="1" indent="2"/>
    </xf>
    <xf numFmtId="14" fontId="9" fillId="0" borderId="0" xfId="16" applyAlignment="1">
      <alignment horizontal="left" vertical="center" wrapText="1"/>
    </xf>
    <xf numFmtId="0" fontId="0" fillId="0" borderId="0" xfId="22" applyFont="1">
      <alignment horizontal="left" vertical="center" wrapText="1"/>
    </xf>
    <xf numFmtId="14" fontId="0" fillId="0" borderId="0" xfId="16" applyFont="1" applyAlignment="1">
      <alignment horizontal="left" vertical="center" wrapText="1"/>
    </xf>
    <xf numFmtId="167" fontId="10" fillId="0" borderId="0" xfId="3" applyNumberFormat="1">
      <alignment horizontal="left" vertical="top" wrapText="1" indent="2"/>
    </xf>
    <xf numFmtId="0" fontId="0" fillId="0" borderId="0" xfId="0" applyAlignment="1">
      <alignment horizontal="right" vertical="center" indent="1"/>
    </xf>
    <xf numFmtId="0" fontId="9" fillId="0" borderId="0" xfId="1" applyFill="1" applyBorder="1" applyAlignment="1" applyProtection="1">
      <alignment vertical="center" wrapText="1"/>
    </xf>
    <xf numFmtId="0" fontId="11" fillId="0" borderId="0" xfId="23" applyFill="1">
      <alignment horizontal="center" vertical="center" wrapText="1"/>
    </xf>
    <xf numFmtId="0" fontId="11" fillId="0" borderId="0" xfId="23" quotePrefix="1">
      <alignment horizontal="center" vertical="center" wrapText="1"/>
    </xf>
    <xf numFmtId="0" fontId="9" fillId="0" borderId="0" xfId="19"/>
    <xf numFmtId="0" fontId="9" fillId="0" borderId="0" xfId="1" applyBorder="1" applyAlignment="1">
      <alignment horizontal="left" wrapText="1" indent="2"/>
    </xf>
    <xf numFmtId="0" fontId="9" fillId="0" borderId="1" xfId="1" applyBorder="1" applyAlignment="1">
      <alignment horizontal="left" wrapText="1" indent="2"/>
    </xf>
    <xf numFmtId="0" fontId="9" fillId="0" borderId="1" xfId="1" applyBorder="1" applyAlignment="1">
      <alignment horizontal="left" vertical="top" wrapText="1" indent="2"/>
    </xf>
    <xf numFmtId="0" fontId="9" fillId="0" borderId="0" xfId="11">
      <alignment horizontal="right" vertical="top" indent="2"/>
    </xf>
    <xf numFmtId="167" fontId="7" fillId="0" borderId="0" xfId="18" applyFont="1" applyAlignment="1">
      <alignment horizontal="left" vertical="top" wrapText="1"/>
    </xf>
    <xf numFmtId="166" fontId="7" fillId="0" borderId="0" xfId="20" applyNumberFormat="1">
      <alignment horizontal="left" vertical="top" wrapText="1"/>
    </xf>
    <xf numFmtId="2" fontId="6" fillId="0" borderId="0" xfId="6">
      <alignment horizontal="left" vertical="center"/>
    </xf>
    <xf numFmtId="2" fontId="6" fillId="0" borderId="1" xfId="6" applyBorder="1">
      <alignment horizontal="left" vertical="center"/>
    </xf>
  </cellXfs>
  <cellStyles count="24">
    <cellStyle name="Δεξιό περίγραμμα" xfId="15"/>
    <cellStyle name="Επεξηγηματικό κείμενο" xfId="19" builtinId="53" customBuiltin="1"/>
    <cellStyle name="Επικεφαλίδα 1" xfId="2" builtinId="16" customBuiltin="1"/>
    <cellStyle name="Επικεφαλίδα 2" xfId="3" builtinId="17" customBuiltin="1"/>
    <cellStyle name="Επικεφαλίδα 3" xfId="11" builtinId="18" customBuiltin="1"/>
    <cellStyle name="Επικεφαλίδα 4" xfId="12" builtinId="19" customBuiltin="1"/>
    <cellStyle name="Επικεφαλίδα πίνακα, στοίχιση δεξιά" xfId="21"/>
    <cellStyle name="Ημερομηνία" xfId="16"/>
    <cellStyle name="Κανονικό" xfId="0" builtinId="0" customBuiltin="1"/>
    <cellStyle name="κελί πλοήγησης_zn" xfId="23"/>
    <cellStyle name="Κόμμα" xfId="7" builtinId="3" customBuiltin="1"/>
    <cellStyle name="Κόμμα [0]" xfId="8" builtinId="6" customBuiltin="1"/>
    <cellStyle name="Λεπτομέρειες πίνακα, στοίχιση αριστερά" xfId="22"/>
    <cellStyle name="Λεπτομέρειες τιμολογίου" xfId="20"/>
    <cellStyle name="Νόμισμα [0]" xfId="10" builtinId="7" customBuiltin="1"/>
    <cellStyle name="Νομισματική μονάδα" xfId="9" builtinId="4" customBuiltin="1"/>
    <cellStyle name="Ποσοστό" xfId="4" builtinId="5" customBuiltin="1"/>
    <cellStyle name="Ποσότητα" xfId="17"/>
    <cellStyle name="Σημείωση" xfId="13" builtinId="10" customBuiltin="1"/>
    <cellStyle name="Σύνολο" xfId="14" builtinId="25" customBuiltin="1"/>
    <cellStyle name="Τηλέφωνο" xfId="18"/>
    <cellStyle name="Τίτλος" xfId="6" builtinId="15" customBuiltin="1"/>
    <cellStyle name="Υπερ-σύνδεση" xfId="1" builtinId="8" customBuiltin="1"/>
    <cellStyle name="Υπερ-σύνδεση που ακολουθήθηκε" xfId="5" builtinId="9" customBuiltin="1"/>
  </cellStyles>
  <dxfs count="10">
    <dxf>
      <font>
        <b/>
        <i val="0"/>
        <color theme="3"/>
      </font>
    </dxf>
    <dxf>
      <alignment horizontal="left" vertical="center" textRotation="0" wrapText="0" indent="0" justifyLastLine="0" shrinkToFit="0" readingOrder="0"/>
    </dxf>
    <dxf>
      <alignment horizontal="general" vertical="center" textRotation="0" wrapText="1" indent="0" justifyLastLine="0" shrinkToFit="0" readingOrder="0"/>
    </dxf>
    <dxf>
      <alignment horizontal="left" vertical="center" textRotation="0" wrapText="0" indent="0" justifyLastLine="0" shrinkToFit="0" readingOrder="0"/>
    </dxf>
    <dxf>
      <alignment horizontal="right" vertical="center" textRotation="0" wrapText="0" indent="1" justifyLastLine="0" shrinkToFit="0" readingOrder="0"/>
    </dxf>
    <dxf>
      <fill>
        <patternFill patternType="solid">
          <fgColor theme="4" tint="0.79995117038483843"/>
          <bgColor theme="2"/>
        </patternFill>
      </fill>
    </dxf>
    <dxf>
      <fill>
        <patternFill patternType="solid">
          <fgColor theme="4" tint="0.79995117038483843"/>
          <bgColor theme="2"/>
        </patternFill>
      </fill>
    </dxf>
    <dxf>
      <font>
        <b/>
        <i val="0"/>
      </font>
      <border>
        <bottom style="double">
          <color theme="4" tint="-0.24994659260841701"/>
        </bottom>
      </border>
    </dxf>
    <dxf>
      <font>
        <b/>
        <i val="0"/>
        <color theme="3"/>
      </font>
      <fill>
        <patternFill patternType="none">
          <bgColor auto="1"/>
        </patternFill>
      </fill>
      <border>
        <left/>
        <right/>
        <top style="thick">
          <color theme="4" tint="-0.24994659260841701"/>
        </top>
        <bottom style="thick">
          <color theme="4" tint="-0.24994659260841701"/>
        </bottom>
        <vertical/>
        <horizontal/>
      </border>
    </dxf>
    <dxf>
      <border diagonalUp="0" diagonalDown="0">
        <left/>
        <right/>
        <top/>
        <bottom style="thick">
          <color theme="4" tint="-0.24994659260841701"/>
        </bottom>
        <vertical/>
        <horizontal/>
      </border>
    </dxf>
  </dxfs>
  <tableStyles count="1" defaultTableStyle="Εμπορικό τιμολόγιο" defaultPivotStyle="PivotStyleLight16">
    <tableStyle name="Εμπορικό τιμολόγιο" pivot="0" count="5">
      <tableStyleElement type="wholeTable" dxfId="9"/>
      <tableStyleElement type="headerRow" dxfId="8"/>
      <tableStyleElement type="totalRow" dxfId="7"/>
      <tableStyleElement type="firstRowStripe" dxfId="6"/>
      <tableStyleElement type="firstColumn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928;&#949;&#955;&#940;&#964;&#949;&#962;!A1"/></Relationships>
</file>

<file path=xl/drawings/_rels/drawing2.xml.rels><?xml version="1.0" encoding="UTF-8" standalone="yes"?>
<Relationships xmlns="http://schemas.openxmlformats.org/package/2006/relationships"><Relationship Id="rId1" Type="http://schemas.openxmlformats.org/officeDocument/2006/relationships/hyperlink" Target="#'&#917;&#956;&#960;&#959;&#961;&#953;&#954;&#972; &#964;&#953;&#956;&#959;&#955;&#972;&#947;&#953;&#959;'!A1"/></Relationships>
</file>

<file path=xl/drawings/drawing1.xml><?xml version="1.0" encoding="utf-8"?>
<xdr:wsDr xmlns:xdr="http://schemas.openxmlformats.org/drawingml/2006/spreadsheetDrawing" xmlns:a="http://schemas.openxmlformats.org/drawingml/2006/main">
  <xdr:twoCellAnchor editAs="oneCell">
    <xdr:from>
      <xdr:col>9</xdr:col>
      <xdr:colOff>28572</xdr:colOff>
      <xdr:row>0</xdr:row>
      <xdr:rowOff>161926</xdr:rowOff>
    </xdr:from>
    <xdr:to>
      <xdr:col>9</xdr:col>
      <xdr:colOff>1464180</xdr:colOff>
      <xdr:row>0</xdr:row>
      <xdr:rowOff>571500</xdr:rowOff>
    </xdr:to>
    <xdr:sp macro="" textlink="">
      <xdr:nvSpPr>
        <xdr:cNvPr id="3" name="Βέλος: Πεντάγωνο 2" descr="Επιλέξτε το για να μεταβείτε στο φύλλο εργασίας &quot;Πελάτες&quot;">
          <a:hlinkClick xmlns:r="http://schemas.openxmlformats.org/officeDocument/2006/relationships" r:id="rId1" tooltip="Επιλέξτε το για να μεταβείτε στο φύλλο εργασίας &quot;Πελάτες&quot;"/>
          <a:extLst>
            <a:ext uri="{FF2B5EF4-FFF2-40B4-BE49-F238E27FC236}">
              <a16:creationId xmlns:a16="http://schemas.microsoft.com/office/drawing/2014/main" id="{74092F0A-1B54-4027-B0EC-248D38E21E12}"/>
            </a:ext>
          </a:extLst>
        </xdr:cNvPr>
        <xdr:cNvSpPr/>
      </xdr:nvSpPr>
      <xdr:spPr>
        <a:xfrm>
          <a:off x="9658347" y="161926"/>
          <a:ext cx="1435608" cy="409574"/>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l" sz="1100" b="0">
              <a:solidFill>
                <a:schemeClr val="bg1"/>
              </a:solidFill>
            </a:rPr>
            <a:t>Πελάτες</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28575</xdr:colOff>
      <xdr:row>0</xdr:row>
      <xdr:rowOff>66673</xdr:rowOff>
    </xdr:from>
    <xdr:to>
      <xdr:col>12</xdr:col>
      <xdr:colOff>1464183</xdr:colOff>
      <xdr:row>0</xdr:row>
      <xdr:rowOff>478153</xdr:rowOff>
    </xdr:to>
    <xdr:sp macro="" textlink="">
      <xdr:nvSpPr>
        <xdr:cNvPr id="2" name="Βέλος: Πεντάγωνο 1" descr="Επιλέξτε το για να μεταβείτε στο φύλλο εργασίας &quot;Εμπορικό τιμολόγιο&quot;">
          <a:hlinkClick xmlns:r="http://schemas.openxmlformats.org/officeDocument/2006/relationships" r:id="rId1" tooltip="Επιλέξτε το για να μεταβείτε στο φύλλο εργασίας &quot;Εμπορικό τιμολόγιο&quot;"/>
          <a:extLst>
            <a:ext uri="{FF2B5EF4-FFF2-40B4-BE49-F238E27FC236}">
              <a16:creationId xmlns:a16="http://schemas.microsoft.com/office/drawing/2014/main" id="{A369B219-35C8-4A3B-AB52-F207ECE6F82D}"/>
            </a:ext>
          </a:extLst>
        </xdr:cNvPr>
        <xdr:cNvSpPr/>
      </xdr:nvSpPr>
      <xdr:spPr>
        <a:xfrm flipH="1">
          <a:off x="14478000" y="66673"/>
          <a:ext cx="1435608" cy="411480"/>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l" sz="1100" b="0">
              <a:solidFill>
                <a:schemeClr val="bg1"/>
              </a:solidFill>
            </a:rPr>
            <a:t>Εμπορικό</a:t>
          </a:r>
          <a:r>
            <a:rPr lang="el" sz="1100" b="0" baseline="0">
              <a:solidFill>
                <a:schemeClr val="bg1"/>
              </a:solidFill>
            </a:rPr>
            <a:t> τιμολόγιο</a:t>
          </a:r>
          <a:endParaRPr lang="en-US" sz="1100" b="0">
            <a:solidFill>
              <a:schemeClr val="bg1"/>
            </a:solidFill>
          </a:endParaRPr>
        </a:p>
      </xdr:txBody>
    </xdr:sp>
    <xdr:clientData/>
  </xdr:twoCellAnchor>
</xdr:wsDr>
</file>

<file path=xl/tables/table1.xml><?xml version="1.0" encoding="utf-8"?>
<table xmlns="http://schemas.openxmlformats.org/spreadsheetml/2006/main" id="3" name="ΣτοιχείαΤιμολογίου" displayName="ΣτοιχείαΤιμολογίου" ref="B7:H12">
  <autoFilter ref="B7:H1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8" name="Ημερομηνία" totalsRowLabel="Άθροισμα"/>
    <tableColumn id="1" name="Αρ. είδους"/>
    <tableColumn id="2" name="Περιγραφή"/>
    <tableColumn id="3" name="Ποσότητα"/>
    <tableColumn id="4" name="Τιμή μονάδας"/>
    <tableColumn id="5" name="Έκπτωση"/>
    <tableColumn id="6" name="Σύνολο">
      <calculatedColumnFormula>IF(AND(ΣτοιχείαΤιμολογίου[[#This Row],[Ποσότητα]]&lt;&gt;"",ΣτοιχείαΤιμολογίου[[#This Row],[Τιμή μονάδας]]&lt;&gt;""),(ΣτοιχείαΤιμολογίου[[#This Row],[Ποσότητα]]*ΣτοιχείαΤιμολογίου[[#This Row],[Τιμή μονάδας]])-ΣτοιχείαΤιμολογίου[[#This Row],[Έκπτωση]],"")</calculatedColumnFormula>
    </tableColumn>
  </tableColumns>
  <tableStyleInfo name="Εμπορικό τιμολόγιο" showFirstColumn="0" showLastColumn="0" showRowStripes="1" showColumnStripes="0"/>
  <extLst>
    <ext xmlns:x14="http://schemas.microsoft.com/office/spreadsheetml/2009/9/main" uri="{504A1905-F514-4f6f-8877-14C23A59335A}">
      <x14:table altTextSummary="Εισαγάγετε Ημερομηνία, Αρ. στοιχείου, Περιγραφή, Ποσότητα, Τιμή μονάδας και Έκπτωση σε αυτόν τον πίνακα. Το σύνολο υπολογίζεται αυτόματα"/>
    </ext>
  </extLst>
</table>
</file>

<file path=xl/tables/table2.xml><?xml version="1.0" encoding="utf-8"?>
<table xmlns="http://schemas.openxmlformats.org/spreadsheetml/2006/main" id="1" name="ΛίσταΠελατών" displayName="ΛίσταΠελατών" ref="B2:K4">
  <autoFilter ref="B2:K4"/>
  <tableColumns count="10">
    <tableColumn id="2" name="Επωνυμία εταιρείας"/>
    <tableColumn id="3" name="Όνομα επαφής"/>
    <tableColumn id="4" name="Διεύθυνση"/>
    <tableColumn id="1" name="Διεύθυνση 2"/>
    <tableColumn id="5" name="Πόλη"/>
    <tableColumn id="6" name="Νομός"/>
    <tableColumn id="7" name="Ταχυδρομικός κώδικας" dataDxfId="4" dataCellStyle="Κανονικό"/>
    <tableColumn id="8" name="Τηλέφωνο" dataDxfId="3" dataCellStyle="Τηλέφωνο"/>
    <tableColumn id="10" name="Email" dataDxfId="2" dataCellStyle="Υπερ-σύνδεση"/>
    <tableColumn id="11" name="Φαξ" dataDxfId="1" dataCellStyle="Τηλέφωνο"/>
  </tableColumns>
  <tableStyleInfo name="Εμπορικό τιμολόγιο" showFirstColumn="0" showLastColumn="0" showRowStripes="1" showColumnStripes="0"/>
  <extLst>
    <ext xmlns:x14="http://schemas.microsoft.com/office/spreadsheetml/2009/9/main" uri="{504A1905-F514-4f6f-8877-14C23A59335A}">
      <x14:table altTextSummary="Πληκτρολογήστε στοιχεία πελατών, όπως Επωνυμία εταιρείας, Όνομα επαφής, Διεύθυνση, Τηλέφωνο, Email και Αριθμό φαξ, σε αυτόν τον πίνακα"/>
    </ext>
  </extLst>
</table>
</file>

<file path=xl/theme/theme1.xml><?xml version="1.0" encoding="utf-8"?>
<a:theme xmlns:a="http://schemas.openxmlformats.org/drawingml/2006/main" name="Office Theme">
  <a:themeElements>
    <a:clrScheme name="Commerical Invoice">
      <a:dk1>
        <a:sysClr val="windowText" lastClr="000000"/>
      </a:dk1>
      <a:lt1>
        <a:sysClr val="window" lastClr="FFFFFF"/>
      </a:lt1>
      <a:dk2>
        <a:srgbClr val="735223"/>
      </a:dk2>
      <a:lt2>
        <a:srgbClr val="F0F0F0"/>
      </a:lt2>
      <a:accent1>
        <a:srgbClr val="ACD175"/>
      </a:accent1>
      <a:accent2>
        <a:srgbClr val="CC9D59"/>
      </a:accent2>
      <a:accent3>
        <a:srgbClr val="32A0FF"/>
      </a:accent3>
      <a:accent4>
        <a:srgbClr val="9B9B9B"/>
      </a:accent4>
      <a:accent5>
        <a:srgbClr val="F01414"/>
      </a:accent5>
      <a:accent6>
        <a:srgbClr val="C300DC"/>
      </a:accent6>
      <a:hlink>
        <a:srgbClr val="32A0FF"/>
      </a:hlink>
      <a:folHlink>
        <a:srgbClr val="C300DC"/>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crosoft.com/el-gr/" TargetMode="External"/><Relationship Id="rId2" Type="http://schemas.openxmlformats.org/officeDocument/2006/relationships/hyperlink" Target="http://www.tailspintoys.com/" TargetMode="External"/><Relationship Id="rId1" Type="http://schemas.openxmlformats.org/officeDocument/2006/relationships/hyperlink" Target="mailto:CustomerService@tailspintoys.com" TargetMode="External"/><Relationship Id="rId6" Type="http://schemas.openxmlformats.org/officeDocument/2006/relationships/table" Target="../tables/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hristos@treyresearch.net" TargetMode="External"/><Relationship Id="rId1" Type="http://schemas.openxmlformats.org/officeDocument/2006/relationships/hyperlink" Target="mailto:eleni@contoso.com" TargetMode="External"/><Relationship Id="rId5" Type="http://schemas.openxmlformats.org/officeDocument/2006/relationships/table" Target="../tables/table2.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autoPageBreaks="0" fitToPage="1"/>
  </sheetPr>
  <dimension ref="A1:J18"/>
  <sheetViews>
    <sheetView showGridLines="0" tabSelected="1" zoomScaleNormal="100" workbookViewId="0"/>
  </sheetViews>
  <sheetFormatPr defaultColWidth="9.28515625" defaultRowHeight="30" customHeight="1" x14ac:dyDescent="0.25"/>
  <cols>
    <col min="1" max="1" width="2.7109375" customWidth="1"/>
    <col min="2" max="2" width="15.7109375" style="1" customWidth="1"/>
    <col min="3" max="3" width="25.7109375" style="1" customWidth="1"/>
    <col min="4" max="4" width="27.140625" style="1" customWidth="1"/>
    <col min="5" max="5" width="17.5703125" style="1" customWidth="1"/>
    <col min="6" max="6" width="22.7109375" style="1" customWidth="1"/>
    <col min="7" max="7" width="28.28515625" style="1" customWidth="1"/>
    <col min="8" max="8" width="21.140625" style="1" customWidth="1"/>
    <col min="9" max="9" width="2.7109375" customWidth="1"/>
    <col min="10" max="10" width="22.7109375" customWidth="1"/>
  </cols>
  <sheetData>
    <row r="1" spans="1:10" ht="60" customHeight="1" x14ac:dyDescent="0.25">
      <c r="A1" s="16"/>
      <c r="B1" s="40" t="s">
        <v>0</v>
      </c>
      <c r="C1" s="41"/>
      <c r="D1" s="15" t="s">
        <v>7</v>
      </c>
      <c r="E1" s="6" t="s">
        <v>8</v>
      </c>
      <c r="F1" s="24" t="s">
        <v>57</v>
      </c>
      <c r="G1" s="34" t="s">
        <v>16</v>
      </c>
      <c r="H1" s="35"/>
      <c r="J1" s="31" t="s">
        <v>28</v>
      </c>
    </row>
    <row r="2" spans="1:10" ht="54.95" customHeight="1" x14ac:dyDescent="0.25">
      <c r="B2" s="40"/>
      <c r="C2" s="41"/>
      <c r="D2" s="8" t="s">
        <v>58</v>
      </c>
      <c r="E2" s="9" t="s">
        <v>9</v>
      </c>
      <c r="F2" s="28" t="s">
        <v>14</v>
      </c>
      <c r="G2" s="36" t="s">
        <v>17</v>
      </c>
      <c r="H2" s="36"/>
    </row>
    <row r="3" spans="1:10" ht="30" customHeight="1" x14ac:dyDescent="0.25">
      <c r="B3" s="9" t="s">
        <v>1</v>
      </c>
      <c r="C3" s="17" t="s">
        <v>5</v>
      </c>
      <c r="D3" s="9" t="s">
        <v>8</v>
      </c>
      <c r="E3" s="38" t="str">
        <f>IFERROR(VLOOKUP(ΌνομαΧρέωσης,ΛίσταΠελατών[],8,FALSE),"")</f>
        <v>432-555-0178</v>
      </c>
      <c r="F3" s="38"/>
      <c r="G3" s="9" t="s">
        <v>18</v>
      </c>
      <c r="H3" s="18">
        <v>34567</v>
      </c>
    </row>
    <row r="4" spans="1:10" ht="30" customHeight="1" x14ac:dyDescent="0.25">
      <c r="B4" s="37" t="s">
        <v>2</v>
      </c>
      <c r="C4" s="17" t="str">
        <f>IFERROR(VLOOKUP(ΌνομαΧρέωσης,ΛίσταΠελατών[],3,FALSE),"")</f>
        <v>Πανεπιστημίου 345</v>
      </c>
      <c r="D4" s="9" t="s">
        <v>9</v>
      </c>
      <c r="E4" s="38" t="str">
        <f>IFERROR(VLOOKUP(ΌνομαΧρέωσης,ΛίσταΠελατών[],10,FALSE),"")</f>
        <v>432-555-0187</v>
      </c>
      <c r="F4" s="38"/>
      <c r="G4" s="9" t="s">
        <v>19</v>
      </c>
      <c r="H4" s="19">
        <f ca="1">TODAY()</f>
        <v>43203</v>
      </c>
    </row>
    <row r="5" spans="1:10" ht="30" customHeight="1" x14ac:dyDescent="0.25">
      <c r="B5" s="37"/>
      <c r="C5" s="17" t="str">
        <f>IF(VLOOKUP(ΌνομαΧρέωσης,ΛίσταΠελατών[],4,FALSE)&lt;&gt;"",VLOOKUP(ΌνομαΧρέωσης,ΛίσταΠελατών[],4,FALSE),IF(VLOOKUP(ΌνομαΧρέωσης,ΛίσταΠελατών[],5,FALSE)&lt;&gt;"",CONCATENATE(VLOOKUP(ΌνομαΧρέωσης,ΛίσταΠελατών[],5,FALSE),", ",VLOOKUP(ΌνομαΧρέωσης,ΛίσταΠελατών[],6,FALSE)," ",VLOOKUP(ΌνομαΧρέωσης,ΛίσταΠελατών[],7,FALSE)),CONCATENATE(VLOOKUP(ΌνομαΧρέωσης,ΛίσταΠελατών[],6,FALSE)," ",VLOOKUP(ΌνομαΧρέωσης,ΛίσταΠελατών[],7,FALSE))))</f>
        <v>Γραφείο 123</v>
      </c>
      <c r="D5" s="9" t="s">
        <v>10</v>
      </c>
      <c r="E5" s="39" t="str">
        <f>IFERROR(VLOOKUP(ΌνομαΧρέωσης,ΛίσταΠελατών[],9,FALSE),"")</f>
        <v>christos@treyresearch.net</v>
      </c>
      <c r="F5" s="39"/>
      <c r="G5" s="9" t="s">
        <v>20</v>
      </c>
      <c r="H5" s="17" t="str">
        <f>IFERROR(VLOOKUP(ΌνομαΧρέωσης,ΛίσταΠελατών[],2,FALSE),"")</f>
        <v>Χρήστος Φλωράς</v>
      </c>
    </row>
    <row r="6" spans="1:10" ht="30" customHeight="1" x14ac:dyDescent="0.25">
      <c r="B6" s="37"/>
      <c r="C6" s="17" t="str">
        <f>IF(VLOOKUP(ΌνομαΧρέωσης,ΛίσταΠελατών[],4,FALSE)="","",IF(VLOOKUP(ΌνομαΧρέωσης,ΛίσταΠελατών[],5,FALSE)&lt;&gt;"",CONCATENATE(VLOOKUP(ΌνομαΧρέωσης,ΛίσταΠελατών[],5,FALSE),", ",VLOOKUP(ΌνομαΧρέωσης,ΛίσταΠελατών[],6,FALSE)," ",VLOOKUP(ΌνομαΧρέωσης,ΛίσταΠελατών[],7,FALSE)),CONCATENATE(VLOOKUP(ΌνομαΧρέωσης,ΛίσταΠελατών[],6,FALSE)," ",VLOOKUP(ΌνομαΧρέωσης,ΛίσταΠελατών[],7,FALSE))))</f>
        <v>Λάρισα, Τ.Κ. 12345</v>
      </c>
      <c r="F6" s="3"/>
      <c r="G6" s="4"/>
    </row>
    <row r="7" spans="1:10" ht="30" customHeight="1" x14ac:dyDescent="0.25">
      <c r="B7" s="26" t="s">
        <v>3</v>
      </c>
      <c r="C7" s="23" t="s">
        <v>6</v>
      </c>
      <c r="D7" s="23" t="s">
        <v>11</v>
      </c>
      <c r="E7" s="22" t="s">
        <v>13</v>
      </c>
      <c r="F7" s="22" t="s">
        <v>15</v>
      </c>
      <c r="G7" s="22" t="s">
        <v>21</v>
      </c>
      <c r="H7" s="22" t="s">
        <v>27</v>
      </c>
    </row>
    <row r="8" spans="1:10" ht="30" customHeight="1" x14ac:dyDescent="0.25">
      <c r="B8" s="27">
        <f ca="1">TODAY()</f>
        <v>43203</v>
      </c>
      <c r="C8" s="23">
        <v>789807</v>
      </c>
      <c r="D8" s="23" t="s">
        <v>12</v>
      </c>
      <c r="E8" s="12">
        <v>4</v>
      </c>
      <c r="F8" s="13">
        <v>10</v>
      </c>
      <c r="G8" s="13">
        <v>2</v>
      </c>
      <c r="H8" s="11">
        <f>IF(AND(ΣτοιχείαΤιμολογίου[[#This Row],[Ποσότητα]]&lt;&gt;"",ΣτοιχείαΤιμολογίου[[#This Row],[Τιμή μονάδας]]&lt;&gt;""),(ΣτοιχείαΤιμολογίου[[#This Row],[Ποσότητα]]*ΣτοιχείαΤιμολογίου[[#This Row],[Τιμή μονάδας]])-ΣτοιχείαΤιμολογίου[[#This Row],[Έκπτωση]],"")</f>
        <v>38</v>
      </c>
    </row>
    <row r="9" spans="1:10" ht="30" customHeight="1" x14ac:dyDescent="0.25">
      <c r="B9" s="25"/>
      <c r="C9" s="23"/>
      <c r="D9" s="23"/>
      <c r="E9" s="12"/>
      <c r="F9" s="13"/>
      <c r="G9" s="13"/>
      <c r="H9" s="11" t="str">
        <f>IF(AND(ΣτοιχείαΤιμολογίου[[#This Row],[Ποσότητα]]&lt;&gt;"",ΣτοιχείαΤιμολογίου[[#This Row],[Τιμή μονάδας]]&lt;&gt;""),(ΣτοιχείαΤιμολογίου[[#This Row],[Ποσότητα]]*ΣτοιχείαΤιμολογίου[[#This Row],[Τιμή μονάδας]])-ΣτοιχείαΤιμολογίου[[#This Row],[Έκπτωση]],"")</f>
        <v/>
      </c>
    </row>
    <row r="10" spans="1:10" ht="30" customHeight="1" x14ac:dyDescent="0.25">
      <c r="B10" s="25"/>
      <c r="C10" s="23"/>
      <c r="D10" s="23"/>
      <c r="E10" s="12"/>
      <c r="F10" s="13"/>
      <c r="G10" s="13"/>
      <c r="H10" s="11" t="str">
        <f>IF(AND(ΣτοιχείαΤιμολογίου[[#This Row],[Ποσότητα]]&lt;&gt;"",ΣτοιχείαΤιμολογίου[[#This Row],[Τιμή μονάδας]]&lt;&gt;""),(ΣτοιχείαΤιμολογίου[[#This Row],[Ποσότητα]]*ΣτοιχείαΤιμολογίου[[#This Row],[Τιμή μονάδας]])-ΣτοιχείαΤιμολογίου[[#This Row],[Έκπτωση]],"")</f>
        <v/>
      </c>
    </row>
    <row r="11" spans="1:10" ht="30" customHeight="1" x14ac:dyDescent="0.25">
      <c r="B11" s="25"/>
      <c r="C11" s="23"/>
      <c r="D11" s="23"/>
      <c r="E11" s="12"/>
      <c r="F11" s="13"/>
      <c r="G11" s="13"/>
      <c r="H11" s="11" t="str">
        <f>IF(AND(ΣτοιχείαΤιμολογίου[[#This Row],[Ποσότητα]]&lt;&gt;"",ΣτοιχείαΤιμολογίου[[#This Row],[Τιμή μονάδας]]&lt;&gt;""),(ΣτοιχείαΤιμολογίου[[#This Row],[Ποσότητα]]*ΣτοιχείαΤιμολογίου[[#This Row],[Τιμή μονάδας]])-ΣτοιχείαΤιμολογίου[[#This Row],[Έκπτωση]],"")</f>
        <v/>
      </c>
    </row>
    <row r="12" spans="1:10" ht="30" customHeight="1" x14ac:dyDescent="0.25">
      <c r="B12" s="25"/>
      <c r="C12" s="23"/>
      <c r="D12" s="23"/>
      <c r="E12" s="12"/>
      <c r="F12" s="13"/>
      <c r="G12" s="13"/>
      <c r="H12" s="11" t="str">
        <f>IF(AND(ΣτοιχείαΤιμολογίου[[#This Row],[Ποσότητα]]&lt;&gt;"",ΣτοιχείαΤιμολογίου[[#This Row],[Τιμή μονάδας]]&lt;&gt;""),(ΣτοιχείαΤιμολογίου[[#This Row],[Ποσότητα]]*ΣτοιχείαΤιμολογίου[[#This Row],[Τιμή μονάδας]])-ΣτοιχείαΤιμολογίου[[#This Row],[Έκπτωση]],"")</f>
        <v/>
      </c>
    </row>
    <row r="13" spans="1:10" ht="30" customHeight="1" x14ac:dyDescent="0.25">
      <c r="B13" s="5"/>
      <c r="C13" s="5"/>
      <c r="D13" s="5"/>
      <c r="E13" s="5"/>
      <c r="F13" s="5"/>
      <c r="G13" s="10" t="s">
        <v>22</v>
      </c>
      <c r="H13" s="21">
        <f>SUM(ΣτοιχείαΤιμολογίου[Σύνολο])</f>
        <v>38</v>
      </c>
    </row>
    <row r="14" spans="1:10" ht="30" customHeight="1" x14ac:dyDescent="0.25">
      <c r="B14" s="5"/>
      <c r="C14" s="5"/>
      <c r="D14" s="5"/>
      <c r="E14" s="5"/>
      <c r="F14" s="5"/>
      <c r="G14" s="10" t="s">
        <v>23</v>
      </c>
      <c r="H14" s="20">
        <v>8.8999999999999996E-2</v>
      </c>
    </row>
    <row r="15" spans="1:10" ht="30" customHeight="1" x14ac:dyDescent="0.25">
      <c r="B15" s="5"/>
      <c r="C15" s="5"/>
      <c r="D15" s="5"/>
      <c r="E15" s="5"/>
      <c r="F15" s="5"/>
      <c r="G15" s="10" t="s">
        <v>24</v>
      </c>
      <c r="H15" s="21">
        <f>ΜερικόΣύνολοΤιμολογίου*ΠοσοστόΦόρουΠωλήσεων</f>
        <v>3.3819999999999997</v>
      </c>
    </row>
    <row r="16" spans="1:10" ht="30" customHeight="1" x14ac:dyDescent="0.25">
      <c r="B16" s="5"/>
      <c r="C16" s="5"/>
      <c r="D16" s="5"/>
      <c r="E16" s="5"/>
      <c r="F16" s="5"/>
      <c r="G16" s="10" t="s">
        <v>25</v>
      </c>
      <c r="H16" s="21">
        <v>5</v>
      </c>
    </row>
    <row r="17" spans="2:8" ht="30" customHeight="1" x14ac:dyDescent="0.25">
      <c r="B17" s="33" t="str">
        <f>"ΌΛΕΣ ΟΙ ΕΠΙΤΑΓΈΣ ΕΊΝΑΙ ΠΛΗΡΩΤΈΕΣ ΣΤΗΝ ΕΤΑΙΡΕΊΑ "&amp;UPPER(ΕπωνυμίαΕταιρείας)&amp;"."</f>
        <v>ΌΛΕΣ ΟΙ ΕΠΙΤΑΓΈΣ ΕΊΝΑΙ ΠΛΗΡΩΤΈΕΣ ΣΤΗΝ ΕΤΑΙΡΕΊΑ TAILSPIN TOYS.</v>
      </c>
      <c r="C17" s="33"/>
      <c r="D17" s="33"/>
      <c r="E17" s="33"/>
      <c r="F17" s="33"/>
      <c r="G17" s="10" t="s">
        <v>26</v>
      </c>
      <c r="H17" s="21">
        <v>0</v>
      </c>
    </row>
    <row r="18" spans="2:8" ht="30" customHeight="1" x14ac:dyDescent="0.25">
      <c r="B18" s="33" t="s">
        <v>4</v>
      </c>
      <c r="C18" s="33"/>
      <c r="D18" s="33"/>
      <c r="E18" s="33"/>
      <c r="F18" s="33"/>
      <c r="G18" s="10" t="s">
        <v>27</v>
      </c>
      <c r="H18" s="21">
        <f>ΜερικόΣύνολοΤιμολογίου+ΦόροςΠωλήσεων+Αποστολή-Κατάθεση</f>
        <v>46.381999999999998</v>
      </c>
    </row>
  </sheetData>
  <sheetProtection formatCells="0" formatColumns="0" formatRows="0" selectLockedCells="1" sort="0"/>
  <mergeCells count="9">
    <mergeCell ref="B17:F17"/>
    <mergeCell ref="B18:F18"/>
    <mergeCell ref="G1:H1"/>
    <mergeCell ref="G2:H2"/>
    <mergeCell ref="B4:B6"/>
    <mergeCell ref="E3:F3"/>
    <mergeCell ref="E4:F4"/>
    <mergeCell ref="E5:F5"/>
    <mergeCell ref="B1:C2"/>
  </mergeCells>
  <phoneticPr fontId="2" type="noConversion"/>
  <conditionalFormatting sqref="E5">
    <cfRule type="expression" dxfId="0" priority="1">
      <formula>$E$5&lt;&gt;""</formula>
    </cfRule>
  </conditionalFormatting>
  <dataValidations xWindow="956" yWindow="463" count="50">
    <dataValidation type="list" allowBlank="1" showInputMessage="1" prompt="Επιλέξτε όνομα πελάτη σε αυτό το κελί. Πατήστε ALT+ΚΑΤΩ ΒΕΛΟΣ για να ανοίξετε την αναπτυσσόμενη λίστα και, στη συνέχεια, πατήστε ENTER για να επιλέξετε. Προσθέστε περισσότερους πελάτες στο φύλλο εργασίας &quot;Πελάτης&quot; για να αναπτύξετε τη λίστα επιλογής" sqref="C3">
      <formula1>ΑναζήτησηΠελάτη</formula1>
    </dataValidation>
    <dataValidation allowBlank="1" showInputMessage="1" showErrorMessage="1" prompt="Εισαγάγετε τη διεύθυνση της εταιρείας τιμολόγησης σε αυτό το κελί" sqref="D1"/>
    <dataValidation allowBlank="1" showInputMessage="1" showErrorMessage="1" prompt="Εισαγάγετε την πόλη, το νομό και τον ταχυδρομικό κώδικα σε αυτό το κελί" sqref="D2"/>
    <dataValidation allowBlank="1" showInputMessage="1" showErrorMessage="1" prompt="Εισαγάγετε τον αριθμό τηλεφώνου της εταιρείας τιμολόγησης σε αυτό το κελί" sqref="F1"/>
    <dataValidation allowBlank="1" showInputMessage="1" showErrorMessage="1" prompt="Εισαγάγετε τον αριθμό φαξ της εταιρείας τιμολόγησης σε αυτό το κελί" sqref="F2"/>
    <dataValidation allowBlank="1" showInputMessage="1" showErrorMessage="1" prompt="Εισαγάγετε τη διεύθυνση email της εταιρείας τιμολόγησης σε αυτό το κελί" sqref="G1"/>
    <dataValidation allowBlank="1" showInputMessage="1" showErrorMessage="1" prompt="Εισαγάγετε την τοποθεσία web της εταιρείας τιμολόγησης σε αυτό το κελί" sqref="G2:H2"/>
    <dataValidation allowBlank="1" showInputMessage="1" showErrorMessage="1" prompt="Τα στοιχεία του πεδίου &quot;Χρέωση&quot; ενημερώνονται αυτόματα στις γραμμές 3 έως 6, ανάλογα με την επιλογή στο κελί στα δεξιά. Εισαγάγετε τον αριθμό τιμολογίου και την ημερομηνία του τιμολογίου στα κελιά H3 και H4" sqref="B3"/>
    <dataValidation allowBlank="1" showInputMessage="1" showErrorMessage="1" prompt="Ο αριθμός τηλεφώνου του πελάτη ενημερώνεται αυτόματα στο κελί στα δεξιά" sqref="D3"/>
    <dataValidation allowBlank="1" showInputMessage="1" showErrorMessage="1" prompt="Ο αριθμός τηλεφώνου του πελάτη ενημερώνεται αυτόματα σε αυτό το κελί " sqref="E3"/>
    <dataValidation allowBlank="1" showInputMessage="1" showErrorMessage="1" prompt="Ο αριθμός φαξ του πελάτη ενημερώνεται αυτόματα στο κελί στα δεξιά" sqref="D4"/>
    <dataValidation allowBlank="1" showInputMessage="1" showErrorMessage="1" prompt="Ο αριθμός φαξ του πελάτη ενημερώνεται αυτόματα σε αυτό το κελί" sqref="E4"/>
    <dataValidation allowBlank="1" showInputMessage="1" showErrorMessage="1" prompt="Η διεύθυνση ηλεκτρονικού ταχυδρομείου του πελάτη ενημερώνεται αυτόματα στο κελί στα δεξιά" sqref="D5"/>
    <dataValidation allowBlank="1" showInputMessage="1" showErrorMessage="1" prompt="Εισαγάγετε τον αριθμό τιμολογίου στο κελί στα δεξιά" sqref="G3"/>
    <dataValidation allowBlank="1" showInputMessage="1" showErrorMessage="1" prompt="Εισαγάγετε τον αριθμό τιμολογίου σε αυτό το κελί" sqref="H3"/>
    <dataValidation allowBlank="1" showInputMessage="1" showErrorMessage="1" prompt="Εισαγάγετε την ημερομηνία του τιμολογίου στο κελί στα δεξιά" sqref="G4"/>
    <dataValidation allowBlank="1" showInputMessage="1" showErrorMessage="1" prompt="Εισαγάγετε την ημερομηνία τιμολογίου σε αυτό το κελί" sqref="H4"/>
    <dataValidation allowBlank="1" showInputMessage="1" showErrorMessage="1" prompt="Το όνομα της επαφής πελάτη ενημερώνεται αυτόματα στο κελί στα δεξιά " sqref="G5"/>
    <dataValidation allowBlank="1" showInputMessage="1" showErrorMessage="1" prompt="Το όνομα της επαφής πελάτη ενημερώνεται αυτόματα σε αυτό το κελί" sqref="H5"/>
    <dataValidation allowBlank="1" showInputMessage="1" showErrorMessage="1" prompt="Εισαγάγετε την ημερομηνία σε αυτή τη στήλη, κάτω από αυτή την επικεφαλίδα" sqref="B7"/>
    <dataValidation allowBlank="1" showInputMessage="1" showErrorMessage="1" prompt="Εισαγάγετε τον αριθμό είδους σε αυτή τη στήλη, κάτω από αυτή την επικεφαλίδα." sqref="C7"/>
    <dataValidation allowBlank="1" showInputMessage="1" showErrorMessage="1" prompt="Εισαγάγετε την περιγραφή είδους σε αυτή τη στήλη, κάτω από αυτή την επικεφαλίδα" sqref="D7"/>
    <dataValidation allowBlank="1" showInputMessage="1" showErrorMessage="1" prompt="Εισαγάγετε την ποσότητα σε αυτή τη στήλη, κάτω από αυτήν την επικεφαλίδα" sqref="E7"/>
    <dataValidation allowBlank="1" showInputMessage="1" showErrorMessage="1" prompt="Εισαγάγετε την τιμή μονάδας σε αυτή τη στήλη, κάτω από αυτή την επικεφαλίδα" sqref="F7"/>
    <dataValidation allowBlank="1" showInputMessage="1" showErrorMessage="1" prompt="Εισαγάγετε την έκπτωση σε αυτή τη στήλη, κάτω από αυτή την επικεφαλίδα" sqref="G7"/>
    <dataValidation allowBlank="1" showInputMessage="1" showErrorMessage="1" prompt="Το σύνολο υπολογίζεται αυτόματα σε αυτή τη στήλη κάτω από αυτή την επικεφαλίδα" sqref="H7"/>
    <dataValidation allowBlank="1" showInputMessage="1" showErrorMessage="1" prompt="Το μερικό σύνολο τιμολογίου υπολογίζεται αυτόματα στο κελί στα δεξιά" sqref="G13"/>
    <dataValidation allowBlank="1" showInputMessage="1" showErrorMessage="1" prompt="Το μερικό σύνολο τιμολογίου υπολογίζεται αυτόματα σε αυτό το κελί" sqref="H13"/>
    <dataValidation allowBlank="1" showInputMessage="1" showErrorMessage="1" prompt="Εισαγάγετε τον φορολογικό συντελεστή στο κελί στα δεξιά" sqref="G14"/>
    <dataValidation allowBlank="1" showInputMessage="1" showErrorMessage="1" prompt="Εισαγάγετε τον φορολογικό συντελεστή σε αυτό το κελί" sqref="H14"/>
    <dataValidation allowBlank="1" showInputMessage="1" showErrorMessage="1" prompt="Ο φόρος πωλήσεων υπολογίζεται αυτόματα στο κελί στα δεξιά" sqref="G15"/>
    <dataValidation allowBlank="1" showInputMessage="1" showErrorMessage="1" prompt="Ο φόρος πωλήσεων υπολογίζεται αυτόματα σε αυτό το κελί" sqref="H15"/>
    <dataValidation allowBlank="1" showInputMessage="1" showErrorMessage="1" prompt="Εισαγάγετε την ποσότητα αποστολής στο κελί στα δεξιά" sqref="G16"/>
    <dataValidation allowBlank="1" showInputMessage="1" showErrorMessage="1" prompt="Εισαγάγετε την ποσότητα αποστολής σε αυτό το κελί" sqref="H16"/>
    <dataValidation allowBlank="1" showInputMessage="1" showErrorMessage="1" prompt="Εισάγετε το ποσό προκαταβολής στο κελί στα δεξιά" sqref="G17"/>
    <dataValidation allowBlank="1" showInputMessage="1" showErrorMessage="1" prompt="Εισάγετε το ποσό προκαταβολής σε αυτό το κελί" sqref="H17"/>
    <dataValidation allowBlank="1" showInputMessage="1" showErrorMessage="1" prompt="Το σύνολο υπολογίζεται αυτόματα στο κελί στα δεξιά" sqref="G18"/>
    <dataValidation allowBlank="1" showInputMessage="1" showErrorMessage="1" prompt="Το σύνολο υπολογίζεται αυτόματα σε αυτό το κελί" sqref="H18"/>
    <dataValidation allowBlank="1" showInputMessage="1" showErrorMessage="1" prompt="Η επωνυμία της εταιρείας προστίθεται αυτόματα σε αυτό το κελί" sqref="B17:F17"/>
    <dataValidation allowBlank="1" showInputMessage="1" showErrorMessage="1" prompt="Καταχωρίστε τον αριθμό των ημερών κατά τις οποίες το σύνολο είναι πληρωτέο καθώς και το επιτόκιο επιβάρυνσης στο κείμενο αυτού του κελιού. Δείγμα δεδομένων παρέχεται στο προεπιλεγμένο πρότυπο" sqref="B18:F18"/>
    <dataValidation allowBlank="1" showInputMessage="1" showErrorMessage="1" prompt="Η διεύθυνση πελάτη ενημερώνεται αυτόματα σε αυτό το κελί" sqref="C4"/>
    <dataValidation allowBlank="1" showInputMessage="1" showErrorMessage="1" prompt="Η διεύθυνση 2 πελάτη ενημερώνεται αυτόματα σε αυτό το κελί" sqref="C5"/>
    <dataValidation allowBlank="1" showInputMessage="1" showErrorMessage="1" prompt="Η πόλη, ο νομός και ο ταχυδρομικός κώδικας ενημερώνονται αυτόματα σε αυτό το κελί" sqref="C6"/>
    <dataValidation allowBlank="1" showInputMessage="1" showErrorMessage="1" prompt="Το email του πελάτη ενημερώνεται αυτόματα σε αυτό το κελί" sqref="E5"/>
    <dataValidation allowBlank="1" showInputMessage="1" showErrorMessage="1" prompt="Δημιουργήστε ένα εμπορικό τιμολόγιο σε αυτό το βιβλίο εργασίας. Εισαγάγετε τα στοιχεία της εταιρείας σε αυτό φύλλο εργασίας και τα στοιχεία του πελάτη στο φύλλο εργασίας &quot;Πελάτες&quot;. Επιλέξτε το κελί J1 για να μεταβείτε στο φύλλο εργασίας &quot;Πελάτες&quot;" sqref="A1"/>
    <dataValidation allowBlank="1" showInputMessage="1" showErrorMessage="1" prompt="Εισαγάγετε τον αριθμό τηλεφώνου της εταιρείας τιμολόγησης στο κελί στα δεξιά" sqref="E1"/>
    <dataValidation allowBlank="1" showInputMessage="1" showErrorMessage="1" prompt="Εισαγάγετε τον αριθμό φαξ της εταιρείας τιμολόγησης στο κελί στα δεξιά" sqref="E2"/>
    <dataValidation allowBlank="1" showInputMessage="1" showErrorMessage="1" prompt="Η διεύθυνση πελάτη ενημερώνεται αυτόματα στα κελιά C3:C6" sqref="B4:B6"/>
    <dataValidation allowBlank="1" showInputMessage="1" showErrorMessage="1" prompt="Εισαγάγετε το όνομα της εταιρείας τιμολόγησης σε αυτό το κελί. Εισαγάγετε τα στοιχεία της εταιρείας τιμολόγησης στα κελιά D1 έως G2 και τις λεπτομέρειες χρέωσης στα κελιά B3 έως Η5. Πληκτρολογήστε τα στοιχεία τιμολογίου στον πίνακα στο κελί B7" sqref="B1:C2"/>
    <dataValidation allowBlank="1" showInputMessage="1" showErrorMessage="1" prompt="Σύνδεση περιήγησης στο φύλλο εργασίας &quot;Πελάτες&quot;. Αυτό το κελί δεν εκτυπώνεται" sqref="J1"/>
  </dataValidations>
  <hyperlinks>
    <hyperlink ref="G1" r:id="rId1"/>
    <hyperlink ref="G2" r:id="rId2"/>
    <hyperlink ref="G2:H2" r:id="rId3" tooltip="Επιλέξτε το για να προβάλετε αυτήν την τοποθεσία web" display="www.tailspintoys.com"/>
    <hyperlink ref="J1" location="Πελάτες!A1" tooltip="Επιλέξτε το για να μεταβείτε στο φύλλο εργασίας &quot;Πελάτες&quot;" display="Πελάτες"/>
  </hyperlinks>
  <printOptions horizontalCentered="1"/>
  <pageMargins left="0.25" right="0.25" top="0.75" bottom="0.75" header="0.3" footer="0.3"/>
  <pageSetup paperSize="9" fitToHeight="0" orientation="portrait" horizontalDpi="300" verticalDpi="300" r:id="rId4"/>
  <headerFooter differentFirst="1">
    <oddFooter>Page &amp;P of &amp;N</oddFooter>
  </headerFooter>
  <drawing r:id="rId5"/>
  <tableParts count="1">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autoPageBreaks="0" fitToPage="1"/>
  </sheetPr>
  <dimension ref="A1:M4"/>
  <sheetViews>
    <sheetView showGridLines="0" zoomScaleNormal="100" workbookViewId="0"/>
  </sheetViews>
  <sheetFormatPr defaultColWidth="9.28515625" defaultRowHeight="30" customHeight="1" x14ac:dyDescent="0.25"/>
  <cols>
    <col min="1" max="1" width="2.7109375" customWidth="1"/>
    <col min="2" max="3" width="21.7109375" customWidth="1"/>
    <col min="4" max="6" width="25.7109375" customWidth="1"/>
    <col min="7" max="7" width="17.28515625" customWidth="1"/>
    <col min="8" max="8" width="16.140625" customWidth="1"/>
    <col min="9" max="9" width="14.140625" customWidth="1"/>
    <col min="10" max="10" width="26" customWidth="1"/>
    <col min="11" max="11" width="22.7109375" customWidth="1"/>
    <col min="12" max="12" width="2.7109375" customWidth="1"/>
    <col min="13" max="13" width="22.7109375" customWidth="1"/>
  </cols>
  <sheetData>
    <row r="1" spans="1:13" ht="42" customHeight="1" x14ac:dyDescent="0.25">
      <c r="A1" s="5"/>
      <c r="B1" s="7" t="s">
        <v>28</v>
      </c>
      <c r="C1" s="5"/>
      <c r="D1" s="5"/>
      <c r="E1" s="5"/>
      <c r="F1" s="5"/>
      <c r="G1" s="5"/>
      <c r="H1" s="5"/>
      <c r="I1" s="5"/>
      <c r="J1" s="5"/>
      <c r="K1" s="5"/>
      <c r="M1" s="32" t="s">
        <v>56</v>
      </c>
    </row>
    <row r="2" spans="1:13" ht="30" customHeight="1" x14ac:dyDescent="0.25">
      <c r="A2" s="5"/>
      <c r="B2" s="5" t="s">
        <v>29</v>
      </c>
      <c r="C2" s="5" t="s">
        <v>31</v>
      </c>
      <c r="D2" s="5" t="s">
        <v>34</v>
      </c>
      <c r="E2" s="5" t="s">
        <v>37</v>
      </c>
      <c r="F2" s="5" t="s">
        <v>39</v>
      </c>
      <c r="G2" s="5" t="s">
        <v>42</v>
      </c>
      <c r="H2" s="5" t="s">
        <v>45</v>
      </c>
      <c r="I2" s="5" t="s">
        <v>47</v>
      </c>
      <c r="J2" s="5" t="s">
        <v>50</v>
      </c>
      <c r="K2" s="5" t="s">
        <v>53</v>
      </c>
    </row>
    <row r="3" spans="1:13" ht="30" customHeight="1" x14ac:dyDescent="0.25">
      <c r="A3" s="5"/>
      <c r="B3" s="2" t="s">
        <v>5</v>
      </c>
      <c r="C3" s="2" t="s">
        <v>32</v>
      </c>
      <c r="D3" s="2" t="s">
        <v>35</v>
      </c>
      <c r="E3" s="2" t="s">
        <v>38</v>
      </c>
      <c r="F3" s="2" t="s">
        <v>40</v>
      </c>
      <c r="G3" s="2" t="s">
        <v>43</v>
      </c>
      <c r="H3" s="29">
        <v>12345</v>
      </c>
      <c r="I3" s="14" t="s">
        <v>48</v>
      </c>
      <c r="J3" s="30" t="s">
        <v>51</v>
      </c>
      <c r="K3" s="14" t="s">
        <v>54</v>
      </c>
    </row>
    <row r="4" spans="1:13" ht="30" customHeight="1" x14ac:dyDescent="0.25">
      <c r="A4" s="5"/>
      <c r="B4" s="2" t="s">
        <v>30</v>
      </c>
      <c r="C4" s="2" t="s">
        <v>33</v>
      </c>
      <c r="D4" s="2" t="s">
        <v>36</v>
      </c>
      <c r="E4" s="2"/>
      <c r="F4" s="2" t="s">
        <v>41</v>
      </c>
      <c r="G4" s="2" t="s">
        <v>44</v>
      </c>
      <c r="H4" s="29" t="s">
        <v>46</v>
      </c>
      <c r="I4" s="14" t="s">
        <v>49</v>
      </c>
      <c r="J4" s="30" t="s">
        <v>52</v>
      </c>
      <c r="K4" s="14" t="s">
        <v>55</v>
      </c>
    </row>
  </sheetData>
  <sheetProtection formatCells="0" formatColumns="0" formatRows="0" insertColumns="0" insertRows="0" insertHyperlinks="0" deleteColumns="0" deleteRows="0" selectLockedCells="1" sort="0" autoFilter="0" pivotTables="0"/>
  <dataValidations count="13">
    <dataValidation allowBlank="1" showInputMessage="1" showErrorMessage="1" prompt="Πληκτρολογήστε στοιχεία πελατών σε αυτό το φύλλο εργασίας. Τα στοιχεία πελατών που πληκτρολογείτε χρησιμοποιούνται στο φύλλο εργασίας &quot;Εμπορικό τιμολόγιο&quot;. Επιλέξτε το κελί M1 για να μεταβείτε στο φύλλο εργασίας &quot;Εμπορικό τιμολόγιο&quot;" sqref="A1"/>
    <dataValidation allowBlank="1" showInputMessage="1" showErrorMessage="1" prompt="Ο τίτλος αυτού του φύλλου εργασίας είναι σε αυτό το κελί" sqref="B1"/>
    <dataValidation allowBlank="1" showInputMessage="1" showErrorMessage="1" prompt="Εισαγάγετε την επωνυμία εταιρείας σε αυτή τη στήλη, κάτω από αυτή την επικεφαλίδα. Χρησιμοποιήστε φίλτρα επικεφαλίδας για να βρείτε συγκεκριμένες καταχωρήσεις." sqref="B2"/>
    <dataValidation allowBlank="1" showInputMessage="1" showErrorMessage="1" prompt="Εισαγάγετε το όνομα επαφής σε αυτή τη στήλη, κάτω από αυτή την επικεφαλίδα" sqref="C2"/>
    <dataValidation allowBlank="1" showInputMessage="1" showErrorMessage="1" prompt="Εισαγάγετε τη διεύθυνση σε αυτή τη στήλη, κάτω από αυτή την επικεφαλίδα" sqref="D2"/>
    <dataValidation allowBlank="1" showInputMessage="1" showErrorMessage="1" prompt="Εισαγάγετε τη διεύθυνση 2 σε αυτή τη στήλη, κάτω από αυτή την επικεφαλίδα" sqref="E2"/>
    <dataValidation allowBlank="1" showInputMessage="1" showErrorMessage="1" prompt="Εισαγάγετε την πόλη σε αυτή τη στήλη, κάτω από αυτή την επικεφαλίδα" sqref="F2"/>
    <dataValidation allowBlank="1" showInputMessage="1" showErrorMessage="1" prompt="Εισαγάγετε τον νομό σε αυτή τη στήλη, κάτω από αυτή την επικεφαλίδα" sqref="G2"/>
    <dataValidation allowBlank="1" showInputMessage="1" showErrorMessage="1" prompt="Εισαγάγετε τον ταχυδρομικό κώδικα σε αυτή τη στήλη, κάτω από αυτή την επικεφαλίδα" sqref="H2"/>
    <dataValidation allowBlank="1" showInputMessage="1" showErrorMessage="1" prompt="Εισαγάγετε τον αριθμό τηλεφώνου σε αυτή τη στήλη, κάτω από αυτή την επικεφαλίδα" sqref="I2"/>
    <dataValidation allowBlank="1" showInputMessage="1" showErrorMessage="1" prompt="Εισαγάγετε τη διεύθυνση email σε αυτή τη στήλη, κάτω από αυτή την επικεφαλίδα" sqref="J2"/>
    <dataValidation allowBlank="1" showInputMessage="1" showErrorMessage="1" prompt="Εισαγάγετε τον αριθμό φαξ σε αυτή τη στήλη, κάτω από αυτή την επικεφαλίδα" sqref="K2"/>
    <dataValidation allowBlank="1" showInputMessage="1" showErrorMessage="1" prompt="Σύνδεση μετάβασης στο φύλλο εργασίας &quot;Εμπορικό τιμολόγιο&quot; Αυτό το κελί δεν εκτυπώνεται" sqref="M1"/>
  </dataValidations>
  <hyperlinks>
    <hyperlink ref="J4" r:id="rId1"/>
    <hyperlink ref="J3" r:id="rId2"/>
    <hyperlink ref="M1" location="'Εμπορικό τιμολόγιο'!A1" tooltip="Επιλέξτε το για να μεταβείτε στο φύλλο εργασίας &quot;Εμπορικό τιμολόγιο&quot;" display="Εμπορικό τιμολόγιο"/>
  </hyperlinks>
  <printOptions horizontalCentered="1"/>
  <pageMargins left="0.25" right="0.25" top="0.75" bottom="0.75" header="0.3" footer="0.3"/>
  <pageSetup paperSize="9" fitToHeight="0" orientation="landscape" r:id="rId3"/>
  <headerFooter differentFirst="1">
    <oddFooter>Page &amp;P of &amp;N</oddFooter>
  </headerFooter>
  <ignoredErrors>
    <ignoredError sqref="H4" numberStoredAsText="1"/>
  </ignoredErrors>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Περιοχές με ονόματα</vt:lpstr>
      </vt:variant>
      <vt:variant>
        <vt:i4>18</vt:i4>
      </vt:variant>
    </vt:vector>
  </HeadingPairs>
  <TitlesOfParts>
    <vt:vector size="20" baseType="lpstr">
      <vt:lpstr>Εμπορικό τιμολόγιο</vt:lpstr>
      <vt:lpstr>Πελάτες</vt:lpstr>
      <vt:lpstr>'Εμπορικό τιμολόγιο'!Print_Area</vt:lpstr>
      <vt:lpstr>Πελάτες!Print_Area</vt:lpstr>
      <vt:lpstr>'Εμπορικό τιμολόγιο'!Print_Titles</vt:lpstr>
      <vt:lpstr>Πελάτες!Print_Titles</vt:lpstr>
      <vt:lpstr>ΑναζήτησηΠελάτη</vt:lpstr>
      <vt:lpstr>Αποστολή</vt:lpstr>
      <vt:lpstr>ΕπωνυμίαΕταιρείας</vt:lpstr>
      <vt:lpstr>Κατάθεση</vt:lpstr>
      <vt:lpstr>ΜερικόΣύνολοΤιμολογίου</vt:lpstr>
      <vt:lpstr>ΌνομαΧρέωσης</vt:lpstr>
      <vt:lpstr>ΠεριοχήΤίτλουΓραμμής2..E5</vt:lpstr>
      <vt:lpstr>ΠεριοχήΤίτλουΓραμμής3..H5</vt:lpstr>
      <vt:lpstr>ΠεριοχήΤίτλουΓραμμής4..H20</vt:lpstr>
      <vt:lpstr>ΠοσοστόΦόρουΠωλήσεων</vt:lpstr>
      <vt:lpstr>Τίτλος2</vt:lpstr>
      <vt:lpstr>ΤίτλοςΓραμμήςΠεριοχής1..C6</vt:lpstr>
      <vt:lpstr>ΤίτλοςΣτήλης1</vt:lpstr>
      <vt:lpstr>ΦόροςΠωλήσεων</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2017-04-21T05:17:51Z</dcterms:created>
  <dcterms:modified xsi:type="dcterms:W3CDTF">2018-04-13T07:19:24Z</dcterms:modified>
</cp:coreProperties>
</file>