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el-GR\"/>
    </mc:Choice>
  </mc:AlternateContent>
  <bookViews>
    <workbookView xWindow="0" yWindow="0" windowWidth="28800" windowHeight="11715"/>
  </bookViews>
  <sheets>
    <sheet name="Παρακολούθηση κατανάλ. καυσίμων" sheetId="1" r:id="rId1"/>
  </sheets>
  <definedNames>
    <definedName name="_xlnm.Print_Titles" localSheetId="0">'Παρακολούθηση κατανάλ. καυσίμων'!$6:$6</definedName>
    <definedName name="ΈναρξηΟδομέτρου">'Παρακολούθηση κατανάλ. καυσίμων'!$C$4</definedName>
    <definedName name="ΜέσοΚόστος">'Παρακολούθηση κατανάλ. καυσίμων'!$C$5</definedName>
    <definedName name="ΜέσοΚόστοςΛίτρου">'Παρακολούθηση κατανάλ. καυσίμων'!$D$5</definedName>
    <definedName name="ΜέσοΚόστοςΧιλιομέτρου">'Παρακολούθηση κατανάλ. καυσίμων'!$F$5</definedName>
    <definedName name="ΜέσοςΌροςΛίτρων">'Παρακολούθηση κατανάλ. καυσίμων'!$B$5</definedName>
    <definedName name="ΜέσοςΌροςΧιλιομέτρωνΑνάΛίτρο">'Παρακολούθηση κατανάλ. καυσίμων'!$E$5</definedName>
    <definedName name="ΠεριοχήΤίτλουΓραμμής1..H5">'Παρακολούθηση κατανάλ. καυσίμων'!$G$4</definedName>
    <definedName name="ΠεριοχήΤίτλουΣτήλης1..F5.1">'Παρακολούθηση κατανάλ. καυσίμων'!$B$4</definedName>
    <definedName name="ΤίτλοςΣτήλης1">ΠαρακολούθησηΚατανάλωσηςΚαυσίμων[[#Headers],[Ημερομηνία]]</definedName>
    <definedName name="ΧιλιόμετραΤαξιδιού">'Παρακολούθηση κατανάλ. καυσίμων'!$H$4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H8" i="1"/>
  <c r="H9" i="1"/>
  <c r="H10" i="1"/>
  <c r="H11" i="1"/>
  <c r="H12" i="1"/>
  <c r="H13" i="1"/>
  <c r="H14" i="1"/>
  <c r="H15" i="1"/>
  <c r="H16" i="1"/>
  <c r="G8" i="1"/>
  <c r="G9" i="1"/>
  <c r="G10" i="1"/>
  <c r="G11" i="1"/>
  <c r="G12" i="1"/>
  <c r="G13" i="1"/>
  <c r="G14" i="1"/>
  <c r="G15" i="1"/>
  <c r="G16" i="1"/>
  <c r="F8" i="1"/>
  <c r="F9" i="1"/>
  <c r="F10" i="1"/>
  <c r="F11" i="1"/>
  <c r="F12" i="1"/>
  <c r="F13" i="1"/>
  <c r="F14" i="1"/>
  <c r="F15" i="1"/>
  <c r="F16" i="1"/>
  <c r="H7" i="1"/>
  <c r="G7" i="1"/>
  <c r="F7" i="1"/>
  <c r="C5" i="1" l="1"/>
  <c r="F5" i="1" l="1"/>
  <c r="E5" i="1"/>
  <c r="D5" i="1"/>
  <c r="H5" i="1" l="1"/>
</calcChain>
</file>

<file path=xl/sharedStrings.xml><?xml version="1.0" encoding="utf-8"?>
<sst xmlns="http://schemas.openxmlformats.org/spreadsheetml/2006/main" count="21" uniqueCount="16">
  <si>
    <t>Παρακολούθηση κατανάλ. καυσίμων</t>
  </si>
  <si>
    <t>Μην ξεχνάτε να μηδενίζετε το οδόμετρο κάθε φορά που βάζετε βενζίνη!</t>
  </si>
  <si>
    <t>Μέσοι όροι</t>
  </si>
  <si>
    <t>Λίτρα</t>
  </si>
  <si>
    <t>Ημερομηνία</t>
  </si>
  <si>
    <t>Κόστος</t>
  </si>
  <si>
    <t>Ένδειξη οδομέτρου</t>
  </si>
  <si>
    <t>Κόστος/λίτρο</t>
  </si>
  <si>
    <t>Σύνολο λίτρων</t>
  </si>
  <si>
    <t>ΧιλιόμετραΑνάΛίτρο</t>
  </si>
  <si>
    <t>Συνολικό κόστος καυσίμων</t>
  </si>
  <si>
    <t>Κόστος/χιλιόμετρο</t>
  </si>
  <si>
    <t>Εργαλείο υπολογισμού ταξιδιού</t>
  </si>
  <si>
    <t>Χιλιόμετρα ταξιδιού:</t>
  </si>
  <si>
    <t>Κόστος ταξιδιού:</t>
  </si>
  <si>
    <t>Χιλιόμετρα/λίτρο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</si>
</sst>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0\ &quot;€&quot;;\-#,##0\ &quot;€&quot;"/>
    <numFmt numFmtId="164" formatCode="0.0"/>
    <numFmt numFmtId="165" formatCode="#,##0.00\ &quot;€&quot;"/>
  </numFmts>
  <fonts count="12" x14ac:knownFonts="1">
    <font>
      <sz val="11"/>
      <color theme="1" tint="0.14996795556505021"/>
      <name val="Calibri"/>
      <family val="2"/>
      <scheme val="minor"/>
    </font>
    <font>
      <b/>
      <sz val="36"/>
      <color theme="4"/>
      <name val="Calibri"/>
      <family val="2"/>
      <scheme val="major"/>
    </font>
    <font>
      <sz val="11"/>
      <color theme="1" tint="0.24994659260841701"/>
      <name val="Calibri"/>
      <family val="2"/>
      <scheme val="major"/>
    </font>
    <font>
      <sz val="14"/>
      <color theme="0"/>
      <name val="Calibri"/>
      <family val="2"/>
      <scheme val="major"/>
    </font>
    <font>
      <b/>
      <sz val="11"/>
      <color rgb="FF3F3F3F"/>
      <name val="Calibri"/>
      <family val="2"/>
      <scheme val="minor"/>
    </font>
    <font>
      <sz val="11"/>
      <color theme="0"/>
      <name val="Calibri"/>
      <family val="2"/>
      <scheme val="minor"/>
    </font>
    <font>
      <sz val="11"/>
      <color theme="0" tint="-0.34998626667073579"/>
      <name val="Calibri"/>
      <family val="2"/>
      <scheme val="minor"/>
    </font>
    <font>
      <sz val="28"/>
      <color theme="1" tint="0.24994659260841701"/>
      <name val="Calibri"/>
      <family val="2"/>
      <scheme val="minor"/>
    </font>
    <font>
      <b/>
      <sz val="26"/>
      <color theme="1" tint="0.24994659260841701"/>
      <name val="Calibri"/>
      <family val="2"/>
      <scheme val="minor"/>
    </font>
    <font>
      <sz val="11"/>
      <color theme="1" tint="0.14996795556505021"/>
      <name val="Calibri"/>
      <family val="2"/>
      <scheme val="minor"/>
    </font>
    <font>
      <sz val="11"/>
      <color theme="1" tint="0.24994659260841701"/>
      <name val="Calibri"/>
      <family val="2"/>
      <scheme val="minor"/>
    </font>
    <font>
      <sz val="28"/>
      <color theme="1" tint="0.24994659260841701"/>
      <name val="Calibri"/>
      <family val="2"/>
      <scheme val="major"/>
    </font>
  </fonts>
  <fills count="10">
    <fill>
      <patternFill patternType="none"/>
    </fill>
    <fill>
      <patternFill patternType="gray125"/>
    </fill>
    <fill>
      <patternFill patternType="solid">
        <fgColor theme="1" tint="0.34998626667073579"/>
        <bgColor indexed="64"/>
      </patternFill>
    </fill>
    <fill>
      <patternFill patternType="solid">
        <fgColor theme="1" tint="0.14996795556505021"/>
        <bgColor indexed="64"/>
      </patternFill>
    </fill>
    <fill>
      <patternFill patternType="solid">
        <fgColor theme="2" tint="-4.9989318521683403E-2"/>
        <bgColor indexed="64"/>
      </patternFill>
    </fill>
    <fill>
      <patternFill patternType="solid">
        <fgColor rgb="FFF2F2F2"/>
      </patternFill>
    </fill>
    <fill>
      <patternFill patternType="solid">
        <fgColor theme="4"/>
      </patternFill>
    </fill>
    <fill>
      <patternFill patternType="solid">
        <fgColor theme="5"/>
      </patternFill>
    </fill>
    <fill>
      <patternFill patternType="solid">
        <fgColor theme="0" tint="-4.9989318521683403E-2"/>
        <bgColor indexed="64"/>
      </patternFill>
    </fill>
    <fill>
      <patternFill patternType="solid">
        <fgColor theme="5"/>
        <bgColor indexed="64"/>
      </patternFill>
    </fill>
  </fills>
  <borders count="3">
    <border>
      <left/>
      <right/>
      <top/>
      <bottom/>
      <diagonal/>
    </border>
    <border>
      <left style="thick">
        <color theme="1" tint="0.14996795556505021"/>
      </left>
      <right/>
      <top/>
      <bottom/>
      <diagonal/>
    </border>
    <border>
      <left/>
      <right style="thick">
        <color theme="1" tint="0.14996795556505021"/>
      </right>
      <top/>
      <bottom/>
      <diagonal/>
    </border>
  </borders>
  <cellStyleXfs count="18">
    <xf numFmtId="0" fontId="0" fillId="3" borderId="0">
      <alignment horizontal="right" vertical="center" indent="2"/>
    </xf>
    <xf numFmtId="0" fontId="1" fillId="0" borderId="0" applyNumberFormat="0" applyFill="0" applyProtection="0">
      <alignment horizontal="left"/>
    </xf>
    <xf numFmtId="0" fontId="3" fillId="2" borderId="1" applyNumberFormat="0" applyProtection="0">
      <alignment horizontal="left" indent="1"/>
    </xf>
    <xf numFmtId="1" fontId="11" fillId="0" borderId="0" applyFill="0" applyBorder="0" applyProtection="0">
      <alignment horizontal="center" vertical="top"/>
    </xf>
    <xf numFmtId="164" fontId="10" fillId="0" borderId="0" applyFont="0" applyFill="0" applyBorder="0" applyAlignment="0" applyProtection="0">
      <alignment horizontal="right" vertical="center" indent="2"/>
    </xf>
    <xf numFmtId="2" fontId="9" fillId="0" borderId="0" applyFont="0" applyFill="0" applyBorder="0" applyAlignment="0" applyProtection="0">
      <alignment horizontal="right" vertical="center" indent="2"/>
    </xf>
    <xf numFmtId="165" fontId="9" fillId="0" borderId="0" applyFont="0" applyFill="0" applyBorder="0" applyAlignment="0" applyProtection="0">
      <alignment horizontal="right" vertical="center" indent="2"/>
    </xf>
    <xf numFmtId="5" fontId="8" fillId="8" borderId="2" applyProtection="0">
      <alignment horizontal="right" vertical="center" indent="1"/>
    </xf>
    <xf numFmtId="0" fontId="7" fillId="0" borderId="0" applyNumberFormat="0" applyFill="0" applyBorder="0" applyProtection="0">
      <alignment horizontal="center" vertical="top"/>
    </xf>
    <xf numFmtId="0" fontId="5" fillId="2" borderId="0" applyBorder="0" applyProtection="0">
      <alignment horizontal="left" vertical="center" indent="1"/>
    </xf>
    <xf numFmtId="1" fontId="4" fillId="5" borderId="0" applyFont="0" applyFill="0" applyBorder="0" applyAlignment="0" applyProtection="0"/>
    <xf numFmtId="0" fontId="6" fillId="0" borderId="0" applyNumberFormat="0" applyFill="0" applyBorder="0" applyProtection="0">
      <alignment horizontal="right" vertical="center"/>
    </xf>
    <xf numFmtId="3" fontId="8" fillId="9" borderId="2" applyProtection="0">
      <alignment horizontal="right" vertical="center" indent="2"/>
    </xf>
    <xf numFmtId="0" fontId="10" fillId="6" borderId="0" applyNumberFormat="0" applyProtection="0">
      <alignment horizontal="center"/>
    </xf>
    <xf numFmtId="0" fontId="10" fillId="7" borderId="0" applyNumberFormat="0" applyProtection="0">
      <alignment horizontal="center"/>
    </xf>
    <xf numFmtId="0" fontId="2" fillId="0" borderId="1" applyNumberFormat="0" applyFont="0" applyFill="0" applyAlignment="0">
      <alignment horizontal="center"/>
    </xf>
    <xf numFmtId="0" fontId="2" fillId="4" borderId="1" applyNumberFormat="0">
      <alignment horizontal="left" vertical="center" indent="2"/>
    </xf>
    <xf numFmtId="14" fontId="9" fillId="3" borderId="0" applyFont="0" applyFill="0" applyBorder="0" applyAlignment="0">
      <alignment horizontal="right" vertical="center" indent="2"/>
    </xf>
  </cellStyleXfs>
  <cellXfs count="21">
    <xf numFmtId="0" fontId="0" fillId="3" borderId="0" xfId="0">
      <alignment horizontal="right" vertical="center" indent="2"/>
    </xf>
    <xf numFmtId="5" fontId="8" fillId="8" borderId="2" xfId="7">
      <alignment horizontal="right" vertical="center" indent="1"/>
    </xf>
    <xf numFmtId="0" fontId="0" fillId="3" borderId="0" xfId="0" applyFont="1" applyFill="1" applyBorder="1">
      <alignment horizontal="right" vertical="center" indent="2"/>
    </xf>
    <xf numFmtId="0" fontId="10" fillId="6" borderId="0" xfId="13">
      <alignment horizontal="center"/>
    </xf>
    <xf numFmtId="0" fontId="10" fillId="7" borderId="0" xfId="14">
      <alignment horizontal="center"/>
    </xf>
    <xf numFmtId="0" fontId="2" fillId="4" borderId="1" xfId="16">
      <alignment horizontal="left" vertical="center" indent="2"/>
    </xf>
    <xf numFmtId="0" fontId="10" fillId="6" borderId="1" xfId="15" applyFont="1" applyFill="1">
      <alignment horizontal="center"/>
    </xf>
    <xf numFmtId="1" fontId="11" fillId="7" borderId="0" xfId="3" applyFill="1">
      <alignment horizontal="center" vertical="top"/>
    </xf>
    <xf numFmtId="2" fontId="7" fillId="6" borderId="1" xfId="8" applyNumberFormat="1" applyFill="1" applyBorder="1">
      <alignment horizontal="center" vertical="top"/>
    </xf>
    <xf numFmtId="3" fontId="8" fillId="9" borderId="2" xfId="12">
      <alignment horizontal="right" vertical="center" indent="2"/>
    </xf>
    <xf numFmtId="0" fontId="5" fillId="2" borderId="0" xfId="9" applyBorder="1">
      <alignment horizontal="left" vertical="center" indent="1"/>
    </xf>
    <xf numFmtId="165" fontId="7" fillId="7" borderId="0" xfId="8" applyNumberFormat="1" applyFill="1">
      <alignment horizontal="center" vertical="top"/>
    </xf>
    <xf numFmtId="165" fontId="7" fillId="6" borderId="0" xfId="8" applyNumberFormat="1" applyFill="1">
      <alignment horizontal="center" vertical="top"/>
    </xf>
    <xf numFmtId="165" fontId="7" fillId="6" borderId="0" xfId="6" applyNumberFormat="1" applyFont="1" applyFill="1" applyAlignment="1">
      <alignment horizontal="center" vertical="top"/>
    </xf>
    <xf numFmtId="14" fontId="0" fillId="3" borderId="0" xfId="17" applyFont="1">
      <alignment horizontal="right" vertical="center" indent="2"/>
    </xf>
    <xf numFmtId="164" fontId="0" fillId="3" borderId="0" xfId="4" applyFont="1" applyFill="1">
      <alignment horizontal="right" vertical="center" indent="2"/>
    </xf>
    <xf numFmtId="165" fontId="0" fillId="3" borderId="0" xfId="6" applyFont="1" applyFill="1">
      <alignment horizontal="right" vertical="center" indent="2"/>
    </xf>
    <xf numFmtId="0" fontId="6" fillId="3" borderId="0" xfId="11" applyFill="1">
      <alignment horizontal="right" vertical="center"/>
    </xf>
    <xf numFmtId="0" fontId="3" fillId="2" borderId="1" xfId="2">
      <alignment horizontal="left" indent="1"/>
    </xf>
    <xf numFmtId="0" fontId="1" fillId="3" borderId="0" xfId="1" applyFill="1">
      <alignment horizontal="left"/>
    </xf>
    <xf numFmtId="2" fontId="0" fillId="3" borderId="0" xfId="5" applyFont="1" applyFill="1">
      <alignment horizontal="right" vertical="center" indent="2"/>
    </xf>
  </cellXfs>
  <cellStyles count="18">
    <cellStyle name="Αριστερό περίγραμμα" xfId="15"/>
    <cellStyle name="Έμφαση1" xfId="13" builtinId="29" customBuiltin="1"/>
    <cellStyle name="Έμφαση2" xfId="14" builtinId="33" customBuiltin="1"/>
    <cellStyle name="Έξοδος" xfId="10" builtinId="21" customBuiltin="1"/>
    <cellStyle name="Επεξηγηματικό κείμενο" xfId="11" builtinId="53" customBuiltin="1"/>
    <cellStyle name="Επικεφαλίδα 1" xfId="2" builtinId="16" customBuiltin="1"/>
    <cellStyle name="Επικεφαλίδα 2" xfId="3" builtinId="17" customBuiltin="1"/>
    <cellStyle name="Επικεφαλίδα 3" xfId="8" builtinId="18" customBuiltin="1"/>
    <cellStyle name="Επικεφαλίδα 4" xfId="9" builtinId="19" customBuiltin="1"/>
    <cellStyle name="Ημερομηνία" xfId="17"/>
    <cellStyle name="Κανονικό" xfId="0" builtinId="0" customBuiltin="1"/>
    <cellStyle name="Κόμμα" xfId="4" builtinId="3" customBuiltin="1"/>
    <cellStyle name="Κόμμα [0]" xfId="5" builtinId="6" customBuiltin="1"/>
    <cellStyle name="Νόμισμα [0]" xfId="7" builtinId="7" customBuiltin="1"/>
    <cellStyle name="Νομισματική μονάδα" xfId="6" builtinId="4" customBuiltin="1"/>
    <cellStyle name="Σύνολο" xfId="12" builtinId="25" customBuiltin="1"/>
    <cellStyle name="Ταξίδι" xfId="16"/>
    <cellStyle name="Τίτλος" xfId="1" builtinId="15" customBuiltin="1"/>
  </cellStyles>
  <dxfs count="11">
    <dxf>
      <numFmt numFmtId="164" formatCode="0.0"/>
    </dxf>
    <dxf>
      <numFmt numFmtId="2" formatCode="0.00"/>
    </dxf>
    <dxf>
      <numFmt numFmtId="165" formatCode="#,##0.00\ &quot;€&quot;"/>
    </dxf>
    <dxf>
      <numFmt numFmtId="165" formatCode="#,##0.00\ &quot;€&quot;"/>
    </dxf>
    <dxf>
      <numFmt numFmtId="164" formatCode="0.0"/>
    </dxf>
    <dxf>
      <numFmt numFmtId="165" formatCode="#,##0.00\ &quot;€&quot;"/>
    </dxf>
    <dxf>
      <font>
        <color auto="1"/>
      </font>
      <fill>
        <patternFill>
          <bgColor theme="2" tint="-4.9989318521683403E-2"/>
        </patternFill>
      </fill>
    </dxf>
    <dxf>
      <font>
        <color auto="1"/>
      </font>
      <fill>
        <patternFill>
          <bgColor theme="2"/>
        </patternFill>
      </fill>
    </dxf>
    <dxf>
      <font>
        <color theme="0"/>
      </font>
      <fill>
        <patternFill>
          <bgColor theme="1" tint="0.24994659260841701"/>
        </patternFill>
      </fill>
    </dxf>
    <dxf>
      <font>
        <color theme="0"/>
      </font>
      <fill>
        <patternFill>
          <bgColor theme="1" tint="0.34998626667073579"/>
        </patternFill>
      </fill>
      <border>
        <left style="thick">
          <color theme="1" tint="0.14996795556505021"/>
        </left>
        <right style="thick">
          <color theme="1" tint="0.14993743705557422"/>
        </right>
      </border>
    </dxf>
    <dxf>
      <font>
        <b val="0"/>
        <i val="0"/>
        <color auto="1"/>
      </font>
      <border>
        <left style="thick">
          <color theme="1" tint="0.24994659260841701"/>
        </left>
        <right style="thick">
          <color theme="1" tint="0.24994659260841701"/>
        </right>
        <top/>
        <bottom style="medium">
          <color theme="1" tint="0.24994659260841701"/>
        </bottom>
        <horizontal style="medium">
          <color theme="1" tint="0.24994659260841701"/>
        </horizontal>
      </border>
    </dxf>
  </dxfs>
  <tableStyles count="1" defaultTableStyle="Παρακολούθηση κατανάλωσης καυσίμων" defaultPivotStyle="PivotStyleLight16">
    <tableStyle name="Παρακολούθηση κατανάλωσης καυσίμων" pivot="0" count="5">
      <tableStyleElement type="wholeTable" dxfId="10"/>
      <tableStyleElement type="headerRow" dxfId="9"/>
      <tableStyleElement type="total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ΠαρακολούθησηΚατανάλωσηςΚαυσίμων" displayName="ΠαρακολούθησηΚατανάλωσηςΚαυσίμων" ref="B6:H16">
  <autoFilter ref="B6:H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Ημερομηνία" totalsRowLabel="Μέσοι όροι" dataCellStyle="Ημερομηνία"/>
    <tableColumn id="2" name="Ένδειξη οδομέτρου" totalsRowFunction="average" totalsRowDxfId="0" dataCellStyle="Κόμμα"/>
    <tableColumn id="8" name="Σύνολο λίτρων" totalsRowFunction="average" totalsRowDxfId="1" dataCellStyle="Κόμμα [0]"/>
    <tableColumn id="3" name="Συνολικό κόστος καυσίμων" totalsRowFunction="average" totalsRowDxfId="2" dataCellStyle="Νομισματική μονάδα"/>
    <tableColumn id="9" name="Κόστος/λίτρο" totalsRowFunction="average" totalsRowDxfId="3" dataCellStyle="Νομισματική μονάδα">
      <calculatedColumnFormula>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calculatedColumnFormula>
    </tableColumn>
    <tableColumn id="7" name="Χιλιόμετρα/λίτρο" totalsRowFunction="average" totalsRowDxfId="4" dataCellStyle="Κόμμα">
      <calculatedColumnFormula>IFERROR(ΠαρακολούθησηΚατανάλωσηςΚαυσίμων[[#This Row],[Ένδειξη οδομέτρου]]/ΠαρακολούθησηΚατανάλωσηςΚαυσίμων[[#This Row],[Σύνολο λίτρων]],"")</calculatedColumnFormula>
    </tableColumn>
    <tableColumn id="4" name="Κόστος/χιλιόμετρο" totalsRowFunction="average" totalsRowDxfId="5" dataCellStyle="Νομισματική μονάδα">
      <calculatedColumnFormula>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calculatedColumnFormula>
    </tableColumn>
  </tableColumns>
  <tableStyleInfo name="Παρακολούθηση κατανάλωσης καυσίμων" showFirstColumn="0" showLastColumn="0" showRowStripes="1" showColumnStripes="0"/>
  <extLst>
    <ext xmlns:x14="http://schemas.microsoft.com/office/spreadsheetml/2009/9/main" uri="{504A1905-F514-4f6f-8877-14C23A59335A}">
      <x14:table altTextSummary="Εισαγάγετε την ημερομηνία, την ένδειξη οδομέτρου, το σύνολο λίτρων και το συνολικό κόστος καυσίμων σε αυτόν τον πίνακα. Το κόστος ανά λίτρο, τα χιλιόμετρα ανά λίτρο και το κόστος ανά χιλιόμετρο υπολογίζονται αυτόματα"/>
    </ext>
  </extLst>
</table>
</file>

<file path=xl/theme/theme1.xml><?xml version="1.0" encoding="utf-8"?>
<a:theme xmlns:a="http://schemas.openxmlformats.org/drawingml/2006/main" name="Office Theme">
  <a:themeElements>
    <a:clrScheme name="Gas Mileage Log">
      <a:dk1>
        <a:sysClr val="windowText" lastClr="000000"/>
      </a:dk1>
      <a:lt1>
        <a:sysClr val="window" lastClr="FFFFFF"/>
      </a:lt1>
      <a:dk2>
        <a:srgbClr val="44546A"/>
      </a:dk2>
      <a:lt2>
        <a:srgbClr val="FFFFFF"/>
      </a:lt2>
      <a:accent1>
        <a:srgbClr val="8CBD3F"/>
      </a:accent1>
      <a:accent2>
        <a:srgbClr val="DAE71E"/>
      </a:accent2>
      <a:accent3>
        <a:srgbClr val="1EB0F0"/>
      </a:accent3>
      <a:accent4>
        <a:srgbClr val="FF6927"/>
      </a:accent4>
      <a:accent5>
        <a:srgbClr val="9E8AE9"/>
      </a:accent5>
      <a:accent6>
        <a:srgbClr val="CD865B"/>
      </a:accent6>
      <a:hlink>
        <a:srgbClr val="1EB0F0"/>
      </a:hlink>
      <a:folHlink>
        <a:srgbClr val="9E8AE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16"/>
  <sheetViews>
    <sheetView showGridLines="0" tabSelected="1" zoomScaleNormal="100" workbookViewId="0"/>
  </sheetViews>
  <sheetFormatPr defaultRowHeight="20.25" customHeight="1" x14ac:dyDescent="0.25"/>
  <cols>
    <col min="1" max="1" width="2.7109375" customWidth="1"/>
    <col min="2" max="6" width="28.140625" customWidth="1"/>
    <col min="7" max="7" width="22.28515625" customWidth="1"/>
    <col min="8" max="8" width="22.140625" customWidth="1"/>
    <col min="9" max="9" width="2.7109375" customWidth="1"/>
  </cols>
  <sheetData>
    <row r="1" spans="2:8" ht="61.5" customHeight="1" x14ac:dyDescent="0.7">
      <c r="B1" s="19" t="s">
        <v>0</v>
      </c>
      <c r="C1" s="19"/>
      <c r="D1" s="19"/>
      <c r="E1" s="19"/>
    </row>
    <row r="2" spans="2:8" ht="20.25" customHeight="1" x14ac:dyDescent="0.25">
      <c r="B2" s="17" t="s">
        <v>1</v>
      </c>
      <c r="C2" s="17"/>
      <c r="D2" s="17"/>
      <c r="E2" s="17"/>
      <c r="F2" s="17"/>
      <c r="G2" s="17"/>
      <c r="H2" s="17"/>
    </row>
    <row r="3" spans="2:8" ht="23.25" customHeight="1" x14ac:dyDescent="0.3">
      <c r="B3" s="18" t="s">
        <v>2</v>
      </c>
      <c r="C3" s="18"/>
      <c r="D3" s="18"/>
      <c r="E3" s="18"/>
      <c r="F3" s="18"/>
      <c r="G3" s="18" t="s">
        <v>12</v>
      </c>
      <c r="H3" s="18"/>
    </row>
    <row r="4" spans="2:8" ht="30.75" customHeight="1" x14ac:dyDescent="0.25">
      <c r="B4" s="6" t="s">
        <v>3</v>
      </c>
      <c r="C4" s="4" t="s">
        <v>5</v>
      </c>
      <c r="D4" s="3" t="s">
        <v>7</v>
      </c>
      <c r="E4" s="4" t="s">
        <v>9</v>
      </c>
      <c r="F4" s="3" t="s">
        <v>11</v>
      </c>
      <c r="G4" s="5" t="s">
        <v>13</v>
      </c>
      <c r="H4" s="9">
        <v>380</v>
      </c>
    </row>
    <row r="5" spans="2:8" ht="51.75" customHeight="1" x14ac:dyDescent="0.25">
      <c r="B5" s="8">
        <f>IFERROR(AVERAGE(ΠαρακολούθησηΚατανάλωσηςΚαυσίμων[Σύνολο λίτρων]),"0,00")</f>
        <v>10</v>
      </c>
      <c r="C5" s="11">
        <f>IFERROR(AVERAGE(ΠαρακολούθησηΚατανάλωσηςΚαυσίμων[Συνολικό κόστος καυσίμων]),0)</f>
        <v>41.226666666666667</v>
      </c>
      <c r="D5" s="12">
        <f>IFERROR(AVERAGE(ΠαρακολούθησηΚατανάλωσηςΚαυσίμων[Κόστος/λίτρο]),0)</f>
        <v>4.1173888888888888</v>
      </c>
      <c r="E5" s="7">
        <f>IFERROR(AVERAGE(ΠαρακολούθησηΚατανάλωσηςΚαυσίμων[Χιλιόμετρα/λίτρο]),0)</f>
        <v>20.972222222222225</v>
      </c>
      <c r="F5" s="13">
        <f>IFERROR(AVERAGE(ΠαρακολούθησηΚατανάλωσηςΚαυσίμων[Κόστος/χιλιόμετρο]),0)</f>
        <v>0.19822049189864852</v>
      </c>
      <c r="G5" s="5" t="s">
        <v>14</v>
      </c>
      <c r="H5" s="1">
        <f>IFERROR(IF(ΜέσοΚόστοςΧιλιομέτρου&lt;&gt;"",(ΧιλιόμετραΤαξιδιού/ΜέσοςΌροςΧιλιομέτρωνΑνάΛίτρο)*ΜέσοΚόστοςΛίτρου,""),0)</f>
        <v>74.603814569536411</v>
      </c>
    </row>
    <row r="6" spans="2:8" ht="20.25" customHeight="1" x14ac:dyDescent="0.25">
      <c r="B6" s="10" t="s">
        <v>4</v>
      </c>
      <c r="C6" s="2" t="s">
        <v>6</v>
      </c>
      <c r="D6" s="2" t="s">
        <v>8</v>
      </c>
      <c r="E6" s="2" t="s">
        <v>10</v>
      </c>
      <c r="F6" s="2" t="s">
        <v>7</v>
      </c>
      <c r="G6" s="2" t="s">
        <v>15</v>
      </c>
      <c r="H6" s="2" t="s">
        <v>11</v>
      </c>
    </row>
    <row r="7" spans="2:8" ht="20.25" customHeight="1" x14ac:dyDescent="0.25">
      <c r="B7" s="14" t="s">
        <v>4</v>
      </c>
      <c r="C7" s="15">
        <v>221</v>
      </c>
      <c r="D7" s="20">
        <v>10</v>
      </c>
      <c r="E7" s="16">
        <v>40.78</v>
      </c>
      <c r="F7" s="16">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4.0780000000000003</v>
      </c>
      <c r="G7" s="15">
        <f>IFERROR(ΠαρακολούθησηΚατανάλωσηςΚαυσίμων[[#This Row],[Ένδειξη οδομέτρου]]/ΠαρακολούθησηΚατανάλωσηςΚαυσίμων[[#This Row],[Σύνολο λίτρων]],"")</f>
        <v>22.1</v>
      </c>
      <c r="H7" s="16">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0.18452488687782806</v>
      </c>
    </row>
    <row r="8" spans="2:8" ht="20.25" customHeight="1" x14ac:dyDescent="0.25">
      <c r="B8" s="14" t="s">
        <v>4</v>
      </c>
      <c r="C8" s="15">
        <v>219.8</v>
      </c>
      <c r="D8" s="20">
        <v>12</v>
      </c>
      <c r="E8" s="16">
        <v>50.12</v>
      </c>
      <c r="F8" s="16">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4.1766666666666667</v>
      </c>
      <c r="G8" s="15">
        <f>IFERROR(ΠαρακολούθησηΚατανάλωσηςΚαυσίμων[[#This Row],[Ένδειξη οδομέτρου]]/ΠαρακολούθησηΚατανάλωσηςΚαυσίμων[[#This Row],[Σύνολο λίτρων]],"")</f>
        <v>18.316666666666666</v>
      </c>
      <c r="H8" s="16">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0.22802547770700635</v>
      </c>
    </row>
    <row r="9" spans="2:8" ht="20.25" customHeight="1" x14ac:dyDescent="0.25">
      <c r="B9" s="14" t="s">
        <v>4</v>
      </c>
      <c r="C9" s="15">
        <v>180</v>
      </c>
      <c r="D9" s="20">
        <v>8</v>
      </c>
      <c r="E9" s="16">
        <v>32.78</v>
      </c>
      <c r="F9" s="16">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4.0975000000000001</v>
      </c>
      <c r="G9" s="15">
        <f>IFERROR(ΠαρακολούθησηΚατανάλωσηςΚαυσίμων[[#This Row],[Ένδειξη οδομέτρου]]/ΠαρακολούθησηΚατανάλωσηςΚαυσίμων[[#This Row],[Σύνολο λίτρων]],"")</f>
        <v>22.5</v>
      </c>
      <c r="H9" s="16">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0.18211111111111111</v>
      </c>
    </row>
    <row r="10" spans="2:8" ht="20.25" customHeight="1" x14ac:dyDescent="0.25">
      <c r="B10" s="14"/>
      <c r="C10" s="15"/>
      <c r="D10" s="20"/>
      <c r="E10" s="16"/>
      <c r="F10" s="16" t="str">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
      </c>
      <c r="G10" s="15" t="str">
        <f>IFERROR(ΠαρακολούθησηΚατανάλωσηςΚαυσίμων[[#This Row],[Ένδειξη οδομέτρου]]/ΠαρακολούθησηΚατανάλωσηςΚαυσίμων[[#This Row],[Σύνολο λίτρων]],"")</f>
        <v/>
      </c>
      <c r="H10" s="16" t="str">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
      </c>
    </row>
    <row r="11" spans="2:8" ht="20.25" customHeight="1" x14ac:dyDescent="0.25">
      <c r="B11" s="14"/>
      <c r="C11" s="15"/>
      <c r="D11" s="20"/>
      <c r="E11" s="16"/>
      <c r="F11" s="16" t="str">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
      </c>
      <c r="G11" s="15" t="str">
        <f>IFERROR(ΠαρακολούθησηΚατανάλωσηςΚαυσίμων[[#This Row],[Ένδειξη οδομέτρου]]/ΠαρακολούθησηΚατανάλωσηςΚαυσίμων[[#This Row],[Σύνολο λίτρων]],"")</f>
        <v/>
      </c>
      <c r="H11" s="16" t="str">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
      </c>
    </row>
    <row r="12" spans="2:8" ht="20.25" customHeight="1" x14ac:dyDescent="0.25">
      <c r="B12" s="14"/>
      <c r="C12" s="15"/>
      <c r="D12" s="20"/>
      <c r="E12" s="16"/>
      <c r="F12" s="16" t="str">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
      </c>
      <c r="G12" s="15" t="str">
        <f>IFERROR(ΠαρακολούθησηΚατανάλωσηςΚαυσίμων[[#This Row],[Ένδειξη οδομέτρου]]/ΠαρακολούθησηΚατανάλωσηςΚαυσίμων[[#This Row],[Σύνολο λίτρων]],"")</f>
        <v/>
      </c>
      <c r="H12" s="16" t="str">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
      </c>
    </row>
    <row r="13" spans="2:8" ht="20.25" customHeight="1" x14ac:dyDescent="0.25">
      <c r="B13" s="14"/>
      <c r="C13" s="15"/>
      <c r="D13" s="20"/>
      <c r="E13" s="16"/>
      <c r="F13" s="16" t="str">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
      </c>
      <c r="G13" s="15" t="str">
        <f>IFERROR(ΠαρακολούθησηΚατανάλωσηςΚαυσίμων[[#This Row],[Ένδειξη οδομέτρου]]/ΠαρακολούθησηΚατανάλωσηςΚαυσίμων[[#This Row],[Σύνολο λίτρων]],"")</f>
        <v/>
      </c>
      <c r="H13" s="16" t="str">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
      </c>
    </row>
    <row r="14" spans="2:8" ht="20.25" customHeight="1" x14ac:dyDescent="0.25">
      <c r="B14" s="14"/>
      <c r="C14" s="15"/>
      <c r="D14" s="20"/>
      <c r="E14" s="16"/>
      <c r="F14" s="16" t="str">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
      </c>
      <c r="G14" s="15" t="str">
        <f>IFERROR(ΠαρακολούθησηΚατανάλωσηςΚαυσίμων[[#This Row],[Ένδειξη οδομέτρου]]/ΠαρακολούθησηΚατανάλωσηςΚαυσίμων[[#This Row],[Σύνολο λίτρων]],"")</f>
        <v/>
      </c>
      <c r="H14" s="16" t="str">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
      </c>
    </row>
    <row r="15" spans="2:8" ht="20.25" customHeight="1" x14ac:dyDescent="0.25">
      <c r="B15" s="14"/>
      <c r="C15" s="15"/>
      <c r="D15" s="20"/>
      <c r="E15" s="16"/>
      <c r="F15" s="16" t="str">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
      </c>
      <c r="G15" s="15" t="str">
        <f>IFERROR(ΠαρακολούθησηΚατανάλωσηςΚαυσίμων[[#This Row],[Ένδειξη οδομέτρου]]/ΠαρακολούθησηΚατανάλωσηςΚαυσίμων[[#This Row],[Σύνολο λίτρων]],"")</f>
        <v/>
      </c>
      <c r="H15" s="16" t="str">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
      </c>
    </row>
    <row r="16" spans="2:8" ht="20.25" customHeight="1" x14ac:dyDescent="0.25">
      <c r="B16" s="14"/>
      <c r="C16" s="15"/>
      <c r="D16" s="20"/>
      <c r="E16" s="16"/>
      <c r="F16" s="16" t="str">
        <f>IFERROR(IF(AND(ΠαρακολούθησηΚατανάλωσηςΚαυσίμων[[#This Row],[Ένδειξη οδομέτρου]]&lt;&gt;"", ΠαρακολούθησηΚατανάλωσηςΚαυσίμων[[#This Row],[Σύνολο λίτρων]]&lt;&gt;""),ΠαρακολούθησηΚατανάλωσηςΚαυσίμων[[#This Row],[Συνολικό κόστος καυσίμων]]/ΠαρακολούθησηΚατανάλωσηςΚαυσίμων[[#This Row],[Σύνολο λίτρων]],""),"")</f>
        <v/>
      </c>
      <c r="G16" s="15" t="str">
        <f>IFERROR(ΠαρακολούθησηΚατανάλωσηςΚαυσίμων[[#This Row],[Ένδειξη οδομέτρου]]/ΠαρακολούθησηΚατανάλωσηςΚαυσίμων[[#This Row],[Σύνολο λίτρων]],"")</f>
        <v/>
      </c>
      <c r="H16" s="16" t="str">
        <f>IFERROR(IF(AND(ΠαρακολούθησηΚατανάλωσηςΚαυσίμων[[#This Row],[Συνολικό κόστος καυσίμων]]&lt;&gt;"",ΠαρακολούθησηΚατανάλωσηςΚαυσίμων[[#This Row],[Ένδειξη οδομέτρου]]&lt;&gt;""),ΠαρακολούθησηΚατανάλωσηςΚαυσίμων[[#This Row],[Συνολικό κόστος καυσίμων]]/ΠαρακολούθησηΚατανάλωσηςΚαυσίμων[[#This Row],[Ένδειξη οδομέτρου]],""),"")</f>
        <v/>
      </c>
    </row>
  </sheetData>
  <mergeCells count="4">
    <mergeCell ref="B2:H2"/>
    <mergeCell ref="B3:F3"/>
    <mergeCell ref="G3:H3"/>
    <mergeCell ref="B1:E1"/>
  </mergeCells>
  <dataValidations count="25">
    <dataValidation allowBlank="1" showInputMessage="1" showErrorMessage="1" prompt="Δημιουργήστε ένα βιβλίο εργασίας παρακολούθησης κατανάλωσης καυσίμων για να παρακολουθείτε το κόστος καυσίμων και ταξιδιού σε αυτό το φύλλο εργασίας. Εισαγάγετε τις λεπτομέρειες ταξιδιού και καυσίμων στον πίνακα &quot;ΠαρακολούθησηΚατανάλωσηςΚαυσίμων&quot;" sqref="A1"/>
    <dataValidation allowBlank="1" showInputMessage="1" showErrorMessage="1" prompt="Σε αυτό το κελί βρίσκεται ο τίτλος αυτού του φύλλου εργασίας. Οι μέσοι όροι υπολογίζονται αυτόματα στα κελιά B4 έως F5" sqref="B1"/>
    <dataValidation allowBlank="1" showInputMessage="1" showErrorMessage="1" prompt="Οι μέσοι όροι υπολογίζονται αυτόματα στα παρακάτω κελιά. Χρησιμοποιήστε το εργαλείο υπολογισμού ταξιδιού στο κελί G3 για να υπολογίσετε το κόστος ταξιδιού" sqref="B3"/>
    <dataValidation allowBlank="1" showInputMessage="1" showErrorMessage="1" prompt="Τα λίτρα υπολογίζονται αυτόματα στο παρακάτω κελί" sqref="B4"/>
    <dataValidation allowBlank="1" showInputMessage="1" showErrorMessage="1" prompt="Το κόστος καυσίμων υπολογίζεται αυτόματα στο παρακάτω κελί" sqref="C4"/>
    <dataValidation allowBlank="1" showInputMessage="1" showErrorMessage="1" prompt="Το κόστος ανά λίτρο υπολογίζεται αυτόματα στο παρακάτω κελί" sqref="D4"/>
    <dataValidation allowBlank="1" showInputMessage="1" showErrorMessage="1" prompt="Τα χιλιόμετρα ανά λίτρο υπολογίζονται αυτόματα στο παρακάτω κελί" sqref="E4"/>
    <dataValidation allowBlank="1" showInputMessage="1" showErrorMessage="1" prompt="Το κόστος ανά χιλιόμετρο υπολογίζεται αυτόματα στο παρακάτω κελί" sqref="F4"/>
    <dataValidation allowBlank="1" showInputMessage="1" showErrorMessage="1" prompt="Το κόστος ανά χιλιόμετρο υπολογίζεται αυτόματα σε αυτό το κελί" sqref="F5"/>
    <dataValidation allowBlank="1" showInputMessage="1" showErrorMessage="1" prompt="Τα λίτρα υπολογίζονται αυτόματα σε αυτό το κελί" sqref="B5"/>
    <dataValidation allowBlank="1" showInputMessage="1" showErrorMessage="1" prompt="Το κόστος καυσίμων υπολογίζεται αυτόματα σε αυτό το κελί" sqref="C5"/>
    <dataValidation allowBlank="1" showInputMessage="1" showErrorMessage="1" prompt="Το κόστος ανά λίτρο υπολογίζεται αυτόματα σε αυτό το κελί" sqref="D5"/>
    <dataValidation allowBlank="1" showInputMessage="1" showErrorMessage="1" prompt="Τα χιλιόμετρα ανά λίτρο υπολογίζονται αυτόματα σε αυτό το κελί" sqref="E5"/>
    <dataValidation allowBlank="1" showInputMessage="1" showErrorMessage="1" prompt="Εισαγάγετε τα χιλιόμετρα ταξιδιού στο κελί στα δεξιά" sqref="G4"/>
    <dataValidation allowBlank="1" showInputMessage="1" showErrorMessage="1" prompt="Εισαγάγετε τα χιλιόμετρα ταξιδιού σε αυτό το κελί" sqref="H4"/>
    <dataValidation allowBlank="1" showInputMessage="1" showErrorMessage="1" prompt="Το κόστος ταξιδιού υπολογίζεται αυτόματα στο κελί στα δεξιά" sqref="G5"/>
    <dataValidation allowBlank="1" showInputMessage="1" showErrorMessage="1" prompt="Το κόστος ταξιδιού υπολογίζεται αυτόματα σε αυτό το κελί" sqref="H5"/>
    <dataValidation allowBlank="1" showInputMessage="1" showErrorMessage="1" prompt="Εισαγάγετε την ημερομηνία σε αυτή τη στήλη κάτω από αυτή την επικεφαλίδα" sqref="B6"/>
    <dataValidation allowBlank="1" showInputMessage="1" showErrorMessage="1" prompt="Εισαγάγετε την ένδειξη οδομέτρου σε αυτή τη στήλη κάτω από αυτή την επικεφαλίδα" sqref="C6"/>
    <dataValidation allowBlank="1" showInputMessage="1" showErrorMessage="1" prompt="Εισαγάγετε το σύνολο λίτρων σε αυτή τη στήλη κάτω από αυτή την επικεφαλίδα" sqref="D6"/>
    <dataValidation allowBlank="1" showInputMessage="1" showErrorMessage="1" prompt="Εισαγάγετε το συνολικό κόστος καυσίμων σε αυτή τη στήλη κάτω από αυτή την επικεφαλίδα" sqref="E6"/>
    <dataValidation allowBlank="1" showInputMessage="1" showErrorMessage="1" prompt="Το κόστος ανά λίτρο υπολογίζεται αυτόματα σε αυτή τη στήλη κάτω από αυτή την επικεφαλίδα" sqref="F6"/>
    <dataValidation allowBlank="1" showInputMessage="1" showErrorMessage="1" prompt="Τα χιλιόμετρα ανά λίτρο υπολογίζονται αυτόματα σε αυτή τη στήλη κάτω από αυτή την επικεφαλίδα" sqref="G6"/>
    <dataValidation allowBlank="1" showInputMessage="1" showErrorMessage="1" prompt="Το κόστος ανά χιλιόμετρο υπολογίζεται αυτόματα σε αυτή τη στήλη κάτω από αυτή την επικεφαλίδα" sqref="H6"/>
    <dataValidation allowBlank="1" showInputMessage="1" showErrorMessage="1" prompt="Εισαγάγετε τα χιλιόμετρα ταξιδιού στα παρακάτω κελιά για να υπολογιστεί το κόστος ταξιδιού" sqref="G3"/>
  </dataValidations>
  <printOptions horizontalCentered="1"/>
  <pageMargins left="0.7" right="0.7" top="0.75" bottom="0.75" header="0.3" footer="0.3"/>
  <pageSetup paperSize="9" fitToHeight="0" orientation="portrait" r:id="rId1"/>
  <headerFooter differentFirst="1">
    <oddFooter>&amp;C&amp;K01+000Page &amp;P of &amp;N</oddFooter>
  </headerFooter>
  <ignoredErrors>
    <ignoredError sqref="C5:F5"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11</vt:i4>
      </vt:variant>
    </vt:vector>
  </HeadingPairs>
  <TitlesOfParts>
    <vt:vector size="12" baseType="lpstr">
      <vt:lpstr>Παρακολούθηση κατανάλ. καυσίμων</vt:lpstr>
      <vt:lpstr>'Παρακολούθηση κατανάλ. καυσίμων'!Print_Titles</vt:lpstr>
      <vt:lpstr>ΈναρξηΟδομέτρου</vt:lpstr>
      <vt:lpstr>ΜέσοΚόστος</vt:lpstr>
      <vt:lpstr>ΜέσοΚόστοςΛίτρου</vt:lpstr>
      <vt:lpstr>ΜέσοΚόστοςΧιλιομέτρου</vt:lpstr>
      <vt:lpstr>ΜέσοςΌροςΛίτρων</vt:lpstr>
      <vt:lpstr>ΜέσοςΌροςΧιλιομέτρωνΑνάΛίτρο</vt:lpstr>
      <vt:lpstr>ΠεριοχήΤίτλουΓραμμής1..H5</vt:lpstr>
      <vt:lpstr>ΠεριοχήΤίτλουΣτήλης1..F5.1</vt:lpstr>
      <vt:lpstr>ΤίτλοςΣτήλης1</vt:lpstr>
      <vt:lpstr>ΧιλιόμετραΤαξιδιού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2017-04-20T06:46:20Z</dcterms:created>
  <dcterms:modified xsi:type="dcterms:W3CDTF">2018-04-17T05:45:31Z</dcterms:modified>
</cp:coreProperties>
</file>