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Datum des Umsatzerlöses" sheetId="1" r:id="rId1"/>
    <sheet name="Linear" sheetId="8" r:id="rId2"/>
    <sheet name="Logarithmisch" sheetId="10" r:id="rId3"/>
    <sheet name="Polynomial" sheetId="13" r:id="rId4"/>
    <sheet name="Potenzfunktion" sheetId="14" r:id="rId5"/>
    <sheet name="Exponentiell" sheetId="12" r:id="rId6"/>
    <sheet name="Gleitender Durchschnitt" sheetId="15" r:id="rId7"/>
  </sheets>
  <definedNames>
    <definedName name="_xlnm.Print_Titles" localSheetId="0">'Datum des Umsatzerlöses'!$3:$3</definedName>
    <definedName name="Revenue_Data">'Datum des Umsatzerlöses'!$B$3:$C$39</definedName>
    <definedName name="Title1">Daten[[#Headers],[Zeitraum]]</definedName>
    <definedName name="Umsatzerlös">'Datum des Umsatzerlöses'!$C$4:$C$39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<sst xmlns="http://schemas.openxmlformats.org/spreadsheetml/2006/main" count="4" uniqueCount="4">
  <si>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Grundwert für Umsatzerlös nach Zeitraum</t>
  </si>
  <si>
    <t>Alle Beträge in Tausend</t>
  </si>
  <si>
    <t>Zeitraum</t>
  </si>
  <si>
    <t>Umsatzerlös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</si>
</sst>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9]mmm\-yy;@"/>
    <numFmt numFmtId="169" formatCode="[$-407]mmm/\ yy;@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9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wrapText="1"/>
    </xf>
    <xf numFmtId="168" fontId="6" fillId="0" borderId="0" xfId="0" applyNumberFormat="1" applyFont="1" applyBorder="1" applyAlignment="1"/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9" fontId="7" fillId="0" borderId="3" xfId="8">
      <alignment horizontal="center"/>
    </xf>
    <xf numFmtId="3" fontId="7" fillId="0" borderId="4" xfId="9">
      <alignment horizontal="right" indent="1"/>
    </xf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um" xfId="8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Umsatzerlös" xfId="9"/>
    <cellStyle name="Warning Text" xfId="21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Umsatzerlösprognose: Lineare Trendlinie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Zeitraum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[$-407]mmm/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Umsatzerlösprognose: Logarithmische Trendlinie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Zeitraum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[$-407]mmm/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Umsatzerlösprognose: Polynomische Trendlinie</a:t>
            </a:r>
          </a:p>
        </c:rich>
      </c:tx>
      <c:layout>
        <c:manualLayout>
          <c:xMode val="edge"/>
          <c:yMode val="edge"/>
          <c:x val="0.2630410654827968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Zeitraum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[$-407]mmm/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Umsatzerlösprognose: Potenzfunktions-Trendlinie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Zeitraum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[$-407]mmm/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Umsatzerlösprognose: Exponentielle Trendlinie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Zeitraum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Trendlinie für Umsatzerlös: Gleitender Durchschnitt</a:t>
            </a:r>
          </a:p>
        </c:rich>
      </c:tx>
      <c:layout>
        <c:manualLayout>
          <c:xMode val="edge"/>
          <c:yMode val="edge"/>
          <c:x val="0.2885682574916759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'Datum des Umsatzerlöses'!$C$3</c:f>
              <c:strCache>
                <c:ptCount val="1"/>
                <c:pt idx="0">
                  <c:v>Umsatzerlös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'Datum des Umsatzerlöses'!$B$4:$B$39</c:f>
              <c:numCache>
                <c:formatCode>[$-407]mmm/\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'Datum des Umsatzerlöses'!$C$4:$C$39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Zeitraum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[$-407]mmm/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Umsatzerlös (in Tausend)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Lineare Trendlinie für Umsatzerlösprognose mit Umsatzerlösen in Bezug auf den Zeitra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Logarithmische Trendlinie für Umsatzerlösprognose mit Umsatzerlösen in Bezug auf den Zeitrau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Polynomische Trendlinie für Umsatzerlösprognose mit Umsatzerlös in Bezug auf den Zeitrau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Potenzfunktions-Trendlinie für Umsatzerlösprognose mit Umsatzerlösen in Bezug auf den Zeitrau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Exponentielle Trendlinie für Umsatzerlösprognose mit Umsatzerlös in Bezug auf den Zeitrau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m 1" descr="Gleitender Durchschnitt für Umsatzerlösprognose mit Umsatzerlös in Bezug auf den Zeitrau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Daten" displayName="Daten" ref="B3:C39" headerRowDxfId="3" dataDxfId="2">
  <autoFilter ref="B3:C39"/>
  <tableColumns count="2">
    <tableColumn id="1" name="Zeitraum" totalsRowLabel="Ergebnis" totalsRowDxfId="1" dataCellStyle="Datum"/>
    <tableColumn id="2" name="Umsatzerlös" totalsRowFunction="sum" totalsRowDxfId="0" dataCellStyle="Umsatzerlös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Zeitraum- und Umsatzerlösdaten e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1" t="s">
        <v>0</v>
      </c>
      <c r="C1" s="2"/>
    </row>
    <row r="2" spans="2:3" ht="30" customHeight="1" x14ac:dyDescent="0.2">
      <c r="B2" s="6" t="s">
        <v>1</v>
      </c>
      <c r="C2" s="6"/>
    </row>
    <row r="3" spans="2:3" ht="30" customHeight="1" x14ac:dyDescent="0.2">
      <c r="B3" s="3" t="s">
        <v>2</v>
      </c>
      <c r="C3" s="3" t="s">
        <v>3</v>
      </c>
    </row>
    <row r="4" spans="2:3" ht="30" customHeight="1" x14ac:dyDescent="0.2">
      <c r="B4" s="4">
        <f ca="1">DATE(YEAR(TODAY()-600),1,1)</f>
        <v>42370</v>
      </c>
      <c r="C4" s="5">
        <v>41</v>
      </c>
    </row>
    <row r="5" spans="2:3" ht="30" customHeight="1" x14ac:dyDescent="0.2">
      <c r="B5" s="4">
        <f ca="1">DATE(YEAR(TODAY()-600),2,1)</f>
        <v>42401</v>
      </c>
      <c r="C5" s="5">
        <v>40</v>
      </c>
    </row>
    <row r="6" spans="2:3" ht="30" customHeight="1" x14ac:dyDescent="0.2">
      <c r="B6" s="4">
        <f ca="1">DATE(YEAR(TODAY()-600),3,1)</f>
        <v>42430</v>
      </c>
      <c r="C6" s="5">
        <v>38</v>
      </c>
    </row>
    <row r="7" spans="2:3" ht="30" customHeight="1" x14ac:dyDescent="0.2">
      <c r="B7" s="4">
        <f ca="1">DATE(YEAR(TODAY()-600),4,1)</f>
        <v>42461</v>
      </c>
      <c r="C7" s="5">
        <v>37</v>
      </c>
    </row>
    <row r="8" spans="2:3" ht="30" customHeight="1" x14ac:dyDescent="0.2">
      <c r="B8" s="4">
        <f ca="1">DATE(YEAR(TODAY()-600),5,1)</f>
        <v>42491</v>
      </c>
      <c r="C8" s="5">
        <v>37</v>
      </c>
    </row>
    <row r="9" spans="2:3" ht="30" customHeight="1" x14ac:dyDescent="0.2">
      <c r="B9" s="4">
        <f ca="1">DATE(YEAR(TODAY()-600),6,1)</f>
        <v>42522</v>
      </c>
      <c r="C9" s="5">
        <v>36</v>
      </c>
    </row>
    <row r="10" spans="2:3" ht="30" customHeight="1" x14ac:dyDescent="0.2">
      <c r="B10" s="4">
        <f ca="1">DATE(YEAR(TODAY()-600),7,1)</f>
        <v>42552</v>
      </c>
      <c r="C10" s="5">
        <v>38</v>
      </c>
    </row>
    <row r="11" spans="2:3" ht="30" customHeight="1" x14ac:dyDescent="0.2">
      <c r="B11" s="4">
        <f ca="1">DATE(YEAR(TODAY()-600),8,1)</f>
        <v>42583</v>
      </c>
      <c r="C11" s="5">
        <v>37</v>
      </c>
    </row>
    <row r="12" spans="2:3" ht="30" customHeight="1" x14ac:dyDescent="0.2">
      <c r="B12" s="4">
        <f ca="1">DATE(YEAR(TODAY()-600),9,1)</f>
        <v>42614</v>
      </c>
      <c r="C12" s="5">
        <v>38</v>
      </c>
    </row>
    <row r="13" spans="2:3" ht="30" customHeight="1" x14ac:dyDescent="0.2">
      <c r="B13" s="4">
        <f ca="1">DATE(YEAR(TODAY()-600),10,1)</f>
        <v>42644</v>
      </c>
      <c r="C13" s="5">
        <v>44</v>
      </c>
    </row>
    <row r="14" spans="2:3" ht="30" customHeight="1" x14ac:dyDescent="0.2">
      <c r="B14" s="4">
        <f ca="1">DATE(YEAR(TODAY()-600),11,1)</f>
        <v>42675</v>
      </c>
      <c r="C14" s="5">
        <v>45</v>
      </c>
    </row>
    <row r="15" spans="2:3" ht="30" customHeight="1" x14ac:dyDescent="0.2">
      <c r="B15" s="4">
        <f ca="1">DATE(YEAR(TODAY()-600),12,1)</f>
        <v>42705</v>
      </c>
      <c r="C15" s="5">
        <v>42</v>
      </c>
    </row>
    <row r="16" spans="2:3" ht="30" customHeight="1" x14ac:dyDescent="0.2">
      <c r="B16" s="4">
        <f ca="1">DATE(YEAR(TODAY()-300),1,1)</f>
        <v>42736</v>
      </c>
      <c r="C16" s="5">
        <v>37</v>
      </c>
    </row>
    <row r="17" spans="2:3" ht="30" customHeight="1" x14ac:dyDescent="0.2">
      <c r="B17" s="4">
        <f ca="1">DATE(YEAR(TODAY()-300),2,1)</f>
        <v>42767</v>
      </c>
      <c r="C17" s="5">
        <v>39</v>
      </c>
    </row>
    <row r="18" spans="2:3" ht="30" customHeight="1" x14ac:dyDescent="0.2">
      <c r="B18" s="4">
        <f ca="1">DATE(YEAR(TODAY()-300),3,1)</f>
        <v>42795</v>
      </c>
      <c r="C18" s="5">
        <v>38</v>
      </c>
    </row>
    <row r="19" spans="2:3" ht="30" customHeight="1" x14ac:dyDescent="0.2">
      <c r="B19" s="4">
        <f ca="1">DATE(YEAR(TODAY()-300),4,1)</f>
        <v>42826</v>
      </c>
      <c r="C19" s="5">
        <v>43</v>
      </c>
    </row>
    <row r="20" spans="2:3" ht="30" customHeight="1" x14ac:dyDescent="0.2">
      <c r="B20" s="4">
        <f ca="1">DATE(YEAR(TODAY()-300),5,1)</f>
        <v>42856</v>
      </c>
      <c r="C20" s="5">
        <v>42</v>
      </c>
    </row>
    <row r="21" spans="2:3" ht="30" customHeight="1" x14ac:dyDescent="0.2">
      <c r="B21" s="4">
        <f ca="1">DATE(YEAR(TODAY()-300),6,1)</f>
        <v>42887</v>
      </c>
      <c r="C21" s="5">
        <v>39</v>
      </c>
    </row>
    <row r="22" spans="2:3" ht="30" customHeight="1" x14ac:dyDescent="0.2">
      <c r="B22" s="4">
        <f ca="1">DATE(YEAR(TODAY()-300),7,1)</f>
        <v>42917</v>
      </c>
      <c r="C22" s="5">
        <v>40</v>
      </c>
    </row>
    <row r="23" spans="2:3" ht="30" customHeight="1" x14ac:dyDescent="0.2">
      <c r="B23" s="4">
        <f ca="1">DATE(YEAR(TODAY()-300),8,1)</f>
        <v>42948</v>
      </c>
      <c r="C23" s="5">
        <v>43</v>
      </c>
    </row>
    <row r="24" spans="2:3" ht="30" customHeight="1" x14ac:dyDescent="0.2">
      <c r="B24" s="4">
        <f ca="1">DATE(YEAR(TODAY()-300),9,1)</f>
        <v>42979</v>
      </c>
      <c r="C24" s="5">
        <v>46</v>
      </c>
    </row>
    <row r="25" spans="2:3" ht="30" customHeight="1" x14ac:dyDescent="0.2">
      <c r="B25" s="4">
        <f ca="1">DATE(YEAR(TODAY()-300),10,1)</f>
        <v>43009</v>
      </c>
      <c r="C25" s="5">
        <v>48</v>
      </c>
    </row>
    <row r="26" spans="2:3" ht="30" customHeight="1" x14ac:dyDescent="0.2">
      <c r="B26" s="4">
        <f ca="1">DATE(YEAR(TODAY()-300),11,1)</f>
        <v>43040</v>
      </c>
      <c r="C26" s="5">
        <v>46</v>
      </c>
    </row>
    <row r="27" spans="2:3" ht="30" customHeight="1" x14ac:dyDescent="0.2">
      <c r="B27" s="4">
        <f t="shared" ref="B27" ca="1" si="0">DATE(YEAR(TODAY()-300),12,1)</f>
        <v>43070</v>
      </c>
      <c r="C27" s="5">
        <v>48</v>
      </c>
    </row>
    <row r="28" spans="2:3" ht="30" customHeight="1" x14ac:dyDescent="0.2">
      <c r="B28" s="4">
        <f ca="1">DATE(YEAR(TODAY()-1),1,1)</f>
        <v>43101</v>
      </c>
      <c r="C28" s="5">
        <v>41</v>
      </c>
    </row>
    <row r="29" spans="2:3" ht="30" customHeight="1" x14ac:dyDescent="0.2">
      <c r="B29" s="4">
        <f ca="1">DATE(YEAR(TODAY()-1),2,1)</f>
        <v>43132</v>
      </c>
      <c r="C29" s="5">
        <v>40</v>
      </c>
    </row>
    <row r="30" spans="2:3" ht="30" customHeight="1" x14ac:dyDescent="0.2">
      <c r="B30" s="4">
        <f ca="1">DATE(YEAR(TODAY()-1),3,1)</f>
        <v>43160</v>
      </c>
      <c r="C30" s="5">
        <v>41</v>
      </c>
    </row>
    <row r="31" spans="2:3" ht="30" customHeight="1" x14ac:dyDescent="0.2">
      <c r="B31" s="4">
        <f ca="1">DATE(YEAR(TODAY()-1),4,1)</f>
        <v>43191</v>
      </c>
      <c r="C31" s="5">
        <v>40</v>
      </c>
    </row>
    <row r="32" spans="2:3" ht="30" customHeight="1" x14ac:dyDescent="0.2">
      <c r="B32" s="4">
        <f ca="1">DATE(YEAR(TODAY()-1),5,1)</f>
        <v>43221</v>
      </c>
      <c r="C32" s="5">
        <v>43</v>
      </c>
    </row>
    <row r="33" spans="2:3" ht="30" customHeight="1" x14ac:dyDescent="0.2">
      <c r="B33" s="4">
        <f ca="1">DATE(YEAR(TODAY()-1),6,1)</f>
        <v>43252</v>
      </c>
      <c r="C33" s="5">
        <v>47</v>
      </c>
    </row>
    <row r="34" spans="2:3" ht="30" customHeight="1" x14ac:dyDescent="0.2">
      <c r="B34" s="4">
        <f ca="1">DATE(YEAR(TODAY()-1),7,1)</f>
        <v>43282</v>
      </c>
      <c r="C34" s="5">
        <v>49</v>
      </c>
    </row>
    <row r="35" spans="2:3" ht="30" customHeight="1" x14ac:dyDescent="0.2">
      <c r="B35" s="4">
        <f ca="1">DATE(YEAR(TODAY()-1),8,1)</f>
        <v>43313</v>
      </c>
      <c r="C35" s="5">
        <v>50</v>
      </c>
    </row>
    <row r="36" spans="2:3" ht="30" customHeight="1" x14ac:dyDescent="0.2">
      <c r="B36" s="4">
        <f ca="1">DATE(YEAR(TODAY()-1),9,1)</f>
        <v>43344</v>
      </c>
      <c r="C36" s="5">
        <v>52</v>
      </c>
    </row>
    <row r="37" spans="2:3" ht="30" customHeight="1" x14ac:dyDescent="0.2">
      <c r="B37" s="4">
        <f ca="1">DATE(YEAR(TODAY()-1),10,1)</f>
        <v>43374</v>
      </c>
      <c r="C37" s="5">
        <v>57</v>
      </c>
    </row>
    <row r="38" spans="2:3" ht="30" customHeight="1" x14ac:dyDescent="0.2">
      <c r="B38" s="4">
        <f ca="1">DATE(YEAR(TODAY()-1),11,1)</f>
        <v>43405</v>
      </c>
      <c r="C38" s="5">
        <v>56</v>
      </c>
    </row>
    <row r="39" spans="2:3" ht="30" customHeight="1" x14ac:dyDescent="0.2">
      <c r="B39" s="4">
        <f t="shared" ref="B39" ca="1" si="1">DATE(YEAR(TODAY()-1),12,1)</f>
        <v>43435</v>
      </c>
      <c r="C39" s="5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Geben Sie eine gültige Zahl zwischen (10.000.000) und 10.000.000 ein." sqref="C4:C39">
      <formula1>-10000000</formula1>
      <formula2>10000000</formula2>
    </dataValidation>
    <dataValidation allowBlank="1" showInputMessage="1" showErrorMessage="1" prompt="Erstellen Sie in dieser Arbeitsmappe ein Trenddiagramm zum Umsatzerlös. Geben Sie in diesem Arbeitsblatt in der Tabelle &quot;Daten&quot; Details zum Umsatzerlös ein. Umsatzdiagramme werden in anderen Arbeitsblättern automatisch aktualisiert." sqref="A1"/>
    <dataValidation allowBlank="1" showInputMessage="1" showErrorMessage="1" prompt="Der Titel dieses Arbeitsblatts befindet sich in dieser Zelle. Geben Sie die Details zum Umsatzerlös in der Tabelle ab Zelle B3 ein." sqref="B1"/>
    <dataValidation allowBlank="1" showInputMessage="1" showErrorMessage="1" prompt="Geben Sie in dieser Spalte unter dieser Überschrift den Zeitraum ein. Verwenden Sie Überschriftsfilter, um bestimmte Einträge zu finden." sqref="B3"/>
    <dataValidation allowBlank="1" showInputMessage="1" showErrorMessage="1" prompt="Geben Sie in dieser Spalte unter dieser Überschrift den Betrag des Umsatzerlöses ein.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Datum des Umsatzerlöses</vt:lpstr>
      <vt:lpstr>Linear</vt:lpstr>
      <vt:lpstr>Logarithmisch</vt:lpstr>
      <vt:lpstr>Polynomial</vt:lpstr>
      <vt:lpstr>Potenzfunktion</vt:lpstr>
      <vt:lpstr>Exponentiell</vt:lpstr>
      <vt:lpstr>Gleitender Durchschnitt</vt:lpstr>
      <vt:lpstr>'Datum des Umsatzerlöses'!Print_Titles</vt:lpstr>
      <vt:lpstr>Revenue_Data</vt:lpstr>
      <vt:lpstr>Title1</vt:lpstr>
      <vt:lpstr>Umsatzerlös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2018-06-07T07:12:25Z</dcterms:created>
  <dcterms:modified xsi:type="dcterms:W3CDTF">2018-06-07T07:12:25Z</dcterms:modified>
</cp:coreProperties>
</file>