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31.xml" ContentType="application/vnd.openxmlformats-officedocument.spreadsheetml.workshee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Caches/slicerCache3.xml" ContentType="application/vnd.ms-excel.slicerCache+xml"/>
  <Override PartName="/customXml/item12.xml" ContentType="application/xml"/>
  <Override PartName="/customXml/itemProps12.xml" ContentType="application/vnd.openxmlformats-officedocument.customXmlProperties+xml"/>
  <Override PartName="/xl/worksheets/sheet22.xml" ContentType="application/vnd.openxmlformats-officedocument.spreadsheetml.worksheet+xml"/>
  <Override PartName="/xl/tables/table11.xml" ContentType="application/vnd.openxmlformats-officedocument.spreadsheetml.table+xml"/>
  <Override PartName="/xl/worksheets/sheet13.xml" ContentType="application/vnd.openxmlformats-officedocument.spreadsheetml.worksheet+xml"/>
  <Override PartName="/xl/slicers/slicer1.xml" ContentType="application/vnd.ms-excel.slicer+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licerCaches/slicerCache22.xml" ContentType="application/vnd.ms-excel.slicerCache+xml"/>
  <Override PartName="/xl/calcChain.xml" ContentType="application/vnd.openxmlformats-officedocument.spreadsheetml.calcChain+xml"/>
  <Override PartName="/xl/slicerCaches/slicerCache13.xml" ContentType="application/vnd.ms-excel.slicerCache+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4"/>
  <workbookPr filterPrivacy="1" codeName="ThisWorkbook" refreshAllConnections="1"/>
  <xr:revisionPtr revIDLastSave="0" documentId="13_ncr:1_{C2ED2AE7-7553-446B-A7CA-F3F559E7D9BE}" xr6:coauthVersionLast="47" xr6:coauthVersionMax="47" xr10:uidLastSave="{00000000-0000-0000-0000-000000000000}"/>
  <bookViews>
    <workbookView xWindow="-120" yWindow="-120" windowWidth="29040" windowHeight="17640" xr2:uid="{00000000-000D-0000-FFFF-FFFF00000000}"/>
  </bookViews>
  <sheets>
    <sheet name="Dashboard" sheetId="1" r:id="rId1"/>
    <sheet name="Ausgabenjournal" sheetId="2" r:id="rId2"/>
    <sheet name="Persönliche Ausgabendaten" sheetId="4" state="hidden" r:id="rId3"/>
  </sheets>
  <definedNames>
    <definedName name="Datenschnitt_Kategorie1">#N/A</definedName>
    <definedName name="Datenschnitt_Monate__Datum">#N/A</definedName>
    <definedName name="Datenschnitt_Unterkategorie">#N/A</definedName>
    <definedName name="_xlnm.Print_Titles" localSheetId="1">Ausgabenjournal!$2:$2</definedName>
    <definedName name="Titel2">Ausgaben[[#Headers],[Datum]]</definedName>
  </definedNames>
  <calcPr calcId="191029"/>
  <pivotCaches>
    <pivotCache cacheId="5"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<sst xmlns="http://schemas.openxmlformats.org/spreadsheetml/2006/main" count="69" uniqueCount="40">
  <si>
    <t>Dashboard „Persönliche Ausgaben“</t>
  </si>
  <si>
    <t>Datum</t>
  </si>
  <si>
    <t>Kategorie</t>
  </si>
  <si>
    <t>Wohnen</t>
  </si>
  <si>
    <t>Unterhaltung</t>
  </si>
  <si>
    <t>Täglich</t>
  </si>
  <si>
    <t>Transport</t>
  </si>
  <si>
    <t>Unterkategorie</t>
  </si>
  <si>
    <t>Internet</t>
  </si>
  <si>
    <t>Festnetztelefon</t>
  </si>
  <si>
    <t>Strom/Heizung</t>
  </si>
  <si>
    <t>Fitness-Studio</t>
  </si>
  <si>
    <t>Kleidung</t>
  </si>
  <si>
    <t>Monatskarte für U-Bahn</t>
  </si>
  <si>
    <t>Kraftstoff</t>
  </si>
  <si>
    <t>Friseur</t>
  </si>
  <si>
    <t>Tee/Kaffee</t>
  </si>
  <si>
    <t>Süßigkeiten</t>
  </si>
  <si>
    <t>Kontaktlinsen</t>
  </si>
  <si>
    <t>Kino</t>
  </si>
  <si>
    <t>Betrag</t>
  </si>
  <si>
    <t>&lt; zu Dashboard</t>
  </si>
  <si>
    <t>Hinweis</t>
  </si>
  <si>
    <t>Monatskarte für März</t>
  </si>
  <si>
    <t>Monatskarte für April</t>
  </si>
  <si>
    <t>Abend mit Filmklassikern</t>
  </si>
  <si>
    <t>Persönliche Ausgabendaten</t>
  </si>
  <si>
    <t>Die nachstehende PivotTable liefert die Datenquelle für das PivotChart "Persönliche Ausgaben" auf dem Dashboard. Eventuelle Änderungen können zu visuellen Änderungen am PivotChart oder Fehlern führen.</t>
  </si>
  <si>
    <t>Summe von Betrag</t>
  </si>
  <si>
    <t>Zeilenbeschriftungen</t>
  </si>
  <si>
    <t>Apr</t>
  </si>
  <si>
    <t>Jun</t>
  </si>
  <si>
    <t>Jul</t>
  </si>
  <si>
    <t>Aug</t>
  </si>
  <si>
    <t>Spaltenbeschriftungen</t>
  </si>
  <si>
    <t>Gesamtergebnis</t>
  </si>
  <si>
    <t>Ausgabenjournal</t>
  </si>
  <si>
    <t>zu Ausgabenjournal &gt;</t>
  </si>
  <si>
    <t>Mar</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</si>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</sst>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 #,##0.00\ &quot;€&quot;_-;\-* #,##0.00\ &quot;€&quot;_-;_-* &quot;-&quot;??\ &quot;€&quot;_-;_-@_-"/>
  </numFmts>
  <fonts count="5" x14ac:knownFonts="1">
    <font>
      <sz val="11"/>
      <color theme="3"/>
      <name val="Arial"/>
      <family val="2"/>
      <scheme val="minor"/>
    </font>
    <font>
      <sz val="11"/>
      <color theme="3"/>
      <name val="Arial"/>
      <family val="2"/>
      <scheme val="minor"/>
    </font>
    <font>
      <sz val="11"/>
      <color theme="0"/>
      <name val="Arial"/>
      <family val="2"/>
      <scheme val="minor"/>
    </font>
    <font>
      <b/>
      <sz val="11"/>
      <color theme="4" tint="-0.24994659260841701"/>
      <name val="Arial"/>
      <family val="2"/>
      <scheme val="minor"/>
    </font>
    <font>
      <b/>
      <sz val="30"/>
      <color theme="4" tint="-0.24994659260841701"/>
      <name val="Arial"/>
      <family val="2"/>
      <scheme val="maj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4" fillId="2" borderId="1" applyNumberFormat="0" applyAlignment="0" applyProtection="0"/>
    <xf numFmtId="0" fontId="3" fillId="3" borderId="1" applyNumberFormat="0" applyFill="0" applyAlignment="0" applyProtection="0">
      <alignment vertical="center"/>
    </xf>
    <xf numFmtId="0" fontId="1" fillId="3" borderId="1" applyNumberFormat="0" applyFill="0" applyAlignment="0" applyProtection="0">
      <alignment vertical="center"/>
    </xf>
    <xf numFmtId="164" fontId="1" fillId="0" borderId="0" applyFont="0" applyFill="0" applyBorder="0" applyProtection="0">
      <alignment horizontal="right" vertical="center" indent="2"/>
    </xf>
    <xf numFmtId="14" fontId="1" fillId="3" borderId="0" applyFont="0" applyFill="0" applyBorder="0">
      <alignment horizontal="right" vertical="center" indent="3"/>
    </xf>
  </cellStyleXfs>
  <cellXfs count="16">
    <xf numFmtId="0" fontId="0" fillId="3" borderId="0" xfId="0">
      <alignment horizontal="left" vertical="center" wrapText="1" indent="1"/>
    </xf>
    <xf numFmtId="0" fontId="0" fillId="3" borderId="0" xfId="0" applyAlignment="1">
      <alignment horizontal="left" vertical="center" indent="1"/>
    </xf>
    <xf numFmtId="2" fontId="0" fillId="3" borderId="0" xfId="0" applyNumberFormat="1" applyAlignment="1">
      <alignment horizontal="center" vertical="center"/>
    </xf>
    <xf numFmtId="0" fontId="3" fillId="2" borderId="1" xfId="2" applyFill="1" applyAlignment="1">
      <alignment horizontal="right" vertical="center"/>
    </xf>
    <xf numFmtId="0" fontId="0" fillId="3" borderId="0" xfId="0" applyAlignment="1">
      <alignment horizontal="left" vertical="center" wrapText="1"/>
    </xf>
    <xf numFmtId="0" fontId="2" fillId="3" borderId="0" xfId="0" applyFont="1">
      <alignment horizontal="left" vertical="center" wrapText="1" indent="1"/>
    </xf>
    <xf numFmtId="14" fontId="0" fillId="3" borderId="0" xfId="5" applyFont="1" applyFill="1" applyBorder="1">
      <alignment horizontal="right" vertical="center" indent="3"/>
    </xf>
    <xf numFmtId="0" fontId="0" fillId="2" borderId="0" xfId="0" applyFill="1">
      <alignment horizontal="left" vertical="center" wrapText="1" indent="1"/>
    </xf>
    <xf numFmtId="0" fontId="2" fillId="3" borderId="0" xfId="0" applyFont="1" applyAlignment="1">
      <alignment horizontal="center" vertical="center"/>
    </xf>
    <xf numFmtId="164" fontId="0" fillId="3" borderId="0" xfId="4" applyFont="1" applyFill="1" applyBorder="1">
      <alignment horizontal="right" vertical="center" indent="2"/>
    </xf>
    <xf numFmtId="0" fontId="0" fillId="3" borderId="0" xfId="0" pivotButton="1">
      <alignment horizontal="left" vertical="center" wrapText="1" indent="1"/>
    </xf>
    <xf numFmtId="0" fontId="4" fillId="2" borderId="1" xfId="1" applyAlignment="1">
      <alignment horizontal="left" vertical="center"/>
    </xf>
    <xf numFmtId="0" fontId="2" fillId="3" borderId="0" xfId="0" applyFont="1" applyAlignment="1">
      <alignment horizontal="center" vertical="center"/>
    </xf>
    <xf numFmtId="0" fontId="4" fillId="2" borderId="1" xfId="1" applyAlignment="1">
      <alignment vertical="center"/>
    </xf>
    <xf numFmtId="0" fontId="0" fillId="3" borderId="0" xfId="0">
      <alignment horizontal="left" vertical="center" wrapText="1" indent="1"/>
    </xf>
    <xf numFmtId="0" fontId="0" fillId="3" borderId="0" xfId="0" applyNumberFormat="1">
      <alignment horizontal="left" vertical="center" wrapText="1" indent="1"/>
    </xf>
  </cellXfs>
  <cellStyles count="6">
    <cellStyle name="Besuchter Hyperlink" xfId="3" builtinId="9" customBuiltin="1"/>
    <cellStyle name="Datum" xfId="5" xr:uid="{00000000-0005-0000-0000-000001000000}"/>
    <cellStyle name="Link" xfId="2" builtinId="8" customBuiltin="1"/>
    <cellStyle name="Standard" xfId="0" builtinId="0" customBuiltin="1"/>
    <cellStyle name="Überschrift" xfId="1" builtinId="15" customBuiltin="1"/>
    <cellStyle name="Währung" xfId="4" builtinId="4" customBuiltin="1"/>
  </cellStyles>
  <dxfs count="13">
    <dxf>
      <fill>
        <patternFill patternType="solid">
          <bgColor theme="2"/>
        </patternFill>
      </fill>
      <alignment horizontal="left" vertical="center" textRotation="0" wrapText="1" indent="1" justifyLastLine="0" shrinkToFit="0" readingOrder="0"/>
    </dxf>
    <dxf>
      <numFmt numFmtId="164" formatCode="_-* #,##0.00\ &quot;€&quot;_-;\-* #,##0.00\ &quot;€&quot;_-;_-* &quot;-&quot;??\ &quot;€&quot;_-;_-@_-"/>
      <fill>
        <patternFill patternType="solid">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2" defaultTableStyle="TableStyleMedium2" defaultPivotStyle="PivotStyleLight16">
    <tableStyle name="Ausgabenjournal" pivot="0" count="4" xr9:uid="{DDD004AC-BA74-4BE8-A0FB-E827B864501D}">
      <tableStyleElement type="wholeTable" dxfId="12"/>
      <tableStyleElement type="headerRow" dxfId="11"/>
      <tableStyleElement type="firstRowStripe" dxfId="10"/>
      <tableStyleElement type="secondRowStripe" dxfId="9"/>
    </tableStyle>
    <tableStyle name="Datenschnitt &quot;Persönliche Ausgaben&quot;" pivot="0" table="0" count="10" xr9:uid="{B5DE234E-629B-4254-837C-67CF3DF45254}">
      <tableStyleElement type="wholeTable" dxfId="8"/>
      <tableStyleElement type="headerRow" dxfId="7"/>
    </tableStyle>
  </tableStyles>
  <colors>
    <mruColors>
      <color rgb="FFC5DCE5"/>
      <color rgb="FF973F06"/>
      <color rgb="FFB9AB6F"/>
      <color rgb="FF90AC97"/>
      <color rgb="FFF56B12"/>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Datenschnitt &quot;Persönliche Ausgaben&quot;">
        <x14:slicerStyle name="Datenschnitt &quot;Persönliche Ausgaben&quo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8" /><Relationship Type="http://schemas.openxmlformats.org/officeDocument/2006/relationships/customXml" Target="/customXml/item2.xml" Id="rId13" /><Relationship Type="http://schemas.openxmlformats.org/officeDocument/2006/relationships/worksheet" Target="/xl/worksheets/sheet31.xml" Id="rId3" /><Relationship Type="http://schemas.microsoft.com/office/2007/relationships/slicerCache" Target="/xl/slicerCaches/slicerCache3.xml" Id="rId7" /><Relationship Type="http://schemas.openxmlformats.org/officeDocument/2006/relationships/customXml" Target="/customXml/item1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microsoft.com/office/2007/relationships/slicerCache" Target="/xl/slicerCaches/slicerCache22.xml" Id="rId6" /><Relationship Type="http://schemas.openxmlformats.org/officeDocument/2006/relationships/calcChain" Target="/xl/calcChain.xml" Id="rId11" /><Relationship Type="http://schemas.microsoft.com/office/2007/relationships/slicerCache" Target="/xl/slicerCaches/slicerCache13.xml" Id="rId5" /><Relationship Type="http://schemas.openxmlformats.org/officeDocument/2006/relationships/sharedStrings" Target="/xl/sharedStrings.xml" Id="rId10" /><Relationship Type="http://schemas.openxmlformats.org/officeDocument/2006/relationships/pivotCacheDefinition" Target="/xl/pivotCache/pivotCacheDefinition11.xml" Id="rId4" /><Relationship Type="http://schemas.openxmlformats.org/officeDocument/2006/relationships/styles" Target="/xl/styles.xml" Id="rId9" /><Relationship Type="http://schemas.openxmlformats.org/officeDocument/2006/relationships/customXml" Target="/customXml/item33.xml" Id="rId1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[Office_66826281_TF03427588_Win32.xltx]Persönliche Ausgabendaten!PersönlicheAusgabendaten</c:name>
    <c:fmtId val="4"/>
  </c:pivotSource>
  <c:chart>
    <c:autoTitleDeleted val="0"/>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'Persönliche Ausgabendaten'!$C$3:$C$4</c:f>
              <c:strCache>
                <c:ptCount val="1"/>
                <c:pt idx="0">
                  <c:v>Unterhaltung</c:v>
                </c:pt>
              </c:strCache>
            </c:strRef>
          </c:tx>
          <c:spPr>
            <a:solidFill>
              <a:schemeClr val="accent2"/>
            </a:solidFill>
            <a:ln>
              <a:noFill/>
            </a:ln>
            <a:effectLst/>
          </c:spPr>
          <c:invertIfNegative val="0"/>
          <c:cat>
            <c:strRef>
              <c:f>'Persönliche Ausgabendaten'!$B$5:$B$11</c:f>
              <c:strCache>
                <c:ptCount val="6"/>
                <c:pt idx="0">
                  <c:v>Mar</c:v>
                </c:pt>
                <c:pt idx="1">
                  <c:v>Apr</c:v>
                </c:pt>
                <c:pt idx="2">
                  <c:v>May</c:v>
                </c:pt>
                <c:pt idx="3">
                  <c:v>Jun</c:v>
                </c:pt>
                <c:pt idx="4">
                  <c:v>Jul</c:v>
                </c:pt>
                <c:pt idx="5">
                  <c:v>Aug</c:v>
                </c:pt>
              </c:strCache>
            </c:strRef>
          </c:cat>
          <c:val>
            <c:numRef>
              <c:f>'Persönliche Ausgabendaten'!$C$5:$C$11</c:f>
              <c:numCache>
                <c:formatCode>General</c:formatCode>
                <c:ptCount val="6"/>
                <c:pt idx="0">
                  <c:v>29</c:v>
                </c:pt>
                <c:pt idx="4">
                  <c:v>21</c:v>
                </c:pt>
              </c:numCache>
            </c:numRef>
          </c:val>
          <c:extLst>
            <c:ext xmlns:c16="http://schemas.microsoft.com/office/drawing/2014/chart" uri="{C3380CC4-5D6E-409C-BE32-E72D297353CC}">
              <c16:uniqueId val="{00000000-E8CB-4836-ADF7-7521547FE763}"/>
            </c:ext>
          </c:extLst>
        </c:ser>
        <c:ser>
          <c:idx val="1"/>
          <c:order val="1"/>
          <c:tx>
            <c:strRef>
              <c:f>'Persönliche Ausgabendaten'!$D$3:$D$4</c:f>
              <c:strCache>
                <c:ptCount val="1"/>
                <c:pt idx="0">
                  <c:v>Transport</c:v>
                </c:pt>
              </c:strCache>
            </c:strRef>
          </c:tx>
          <c:spPr>
            <a:solidFill>
              <a:schemeClr val="accent4"/>
            </a:solidFill>
            <a:ln>
              <a:noFill/>
            </a:ln>
            <a:effectLst/>
          </c:spPr>
          <c:invertIfNegative val="0"/>
          <c:cat>
            <c:strRef>
              <c:f>'Persönliche Ausgabendaten'!$B$5:$B$11</c:f>
              <c:strCache>
                <c:ptCount val="6"/>
                <c:pt idx="0">
                  <c:v>Mar</c:v>
                </c:pt>
                <c:pt idx="1">
                  <c:v>Apr</c:v>
                </c:pt>
                <c:pt idx="2">
                  <c:v>May</c:v>
                </c:pt>
                <c:pt idx="3">
                  <c:v>Jun</c:v>
                </c:pt>
                <c:pt idx="4">
                  <c:v>Jul</c:v>
                </c:pt>
                <c:pt idx="5">
                  <c:v>Aug</c:v>
                </c:pt>
              </c:strCache>
            </c:strRef>
          </c:cat>
          <c:val>
            <c:numRef>
              <c:f>'Persönliche Ausgabendaten'!$D$5:$D$11</c:f>
              <c:numCache>
                <c:formatCode>General</c:formatCode>
                <c:ptCount val="6"/>
                <c:pt idx="0">
                  <c:v>21</c:v>
                </c:pt>
                <c:pt idx="1">
                  <c:v>75</c:v>
                </c:pt>
                <c:pt idx="2">
                  <c:v>54</c:v>
                </c:pt>
              </c:numCache>
            </c:numRef>
          </c:val>
          <c:extLst>
            <c:ext xmlns:c16="http://schemas.microsoft.com/office/drawing/2014/chart" uri="{C3380CC4-5D6E-409C-BE32-E72D297353CC}">
              <c16:uniqueId val="{00000001-2C76-4BB4-9070-A0E9555A4501}"/>
            </c:ext>
          </c:extLst>
        </c:ser>
        <c:ser>
          <c:idx val="2"/>
          <c:order val="2"/>
          <c:tx>
            <c:strRef>
              <c:f>'Persönliche Ausgabendaten'!$E$3:$E$4</c:f>
              <c:strCache>
                <c:ptCount val="1"/>
                <c:pt idx="0">
                  <c:v>Täglich</c:v>
                </c:pt>
              </c:strCache>
            </c:strRef>
          </c:tx>
          <c:spPr>
            <a:solidFill>
              <a:schemeClr val="accent6"/>
            </a:solidFill>
            <a:ln>
              <a:noFill/>
            </a:ln>
            <a:effectLst/>
          </c:spPr>
          <c:invertIfNegative val="0"/>
          <c:cat>
            <c:strRef>
              <c:f>'Persönliche Ausgabendaten'!$B$5:$B$11</c:f>
              <c:strCache>
                <c:ptCount val="6"/>
                <c:pt idx="0">
                  <c:v>Mar</c:v>
                </c:pt>
                <c:pt idx="1">
                  <c:v>Apr</c:v>
                </c:pt>
                <c:pt idx="2">
                  <c:v>May</c:v>
                </c:pt>
                <c:pt idx="3">
                  <c:v>Jun</c:v>
                </c:pt>
                <c:pt idx="4">
                  <c:v>Jul</c:v>
                </c:pt>
                <c:pt idx="5">
                  <c:v>Aug</c:v>
                </c:pt>
              </c:strCache>
            </c:strRef>
          </c:cat>
          <c:val>
            <c:numRef>
              <c:f>'Persönliche Ausgabendaten'!$E$5:$E$11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2-2C76-4BB4-9070-A0E9555A4501}"/>
            </c:ext>
          </c:extLst>
        </c:ser>
        <c:ser>
          <c:idx val="3"/>
          <c:order val="3"/>
          <c:tx>
            <c:strRef>
              <c:f>'Persönliche Ausgabendaten'!$F$3:$F$4</c:f>
              <c:strCache>
                <c:ptCount val="1"/>
                <c:pt idx="0">
                  <c:v>Wohnen</c:v>
                </c:pt>
              </c:strCache>
            </c:strRef>
          </c:tx>
          <c:spPr>
            <a:solidFill>
              <a:schemeClr val="accent2">
                <a:lumMod val="60000"/>
              </a:schemeClr>
            </a:solidFill>
            <a:ln>
              <a:noFill/>
            </a:ln>
            <a:effectLst/>
          </c:spPr>
          <c:invertIfNegative val="0"/>
          <c:cat>
            <c:strRef>
              <c:f>'Persönliche Ausgabendaten'!$B$5:$B$11</c:f>
              <c:strCache>
                <c:ptCount val="6"/>
                <c:pt idx="0">
                  <c:v>Mar</c:v>
                </c:pt>
                <c:pt idx="1">
                  <c:v>Apr</c:v>
                </c:pt>
                <c:pt idx="2">
                  <c:v>May</c:v>
                </c:pt>
                <c:pt idx="3">
                  <c:v>Jun</c:v>
                </c:pt>
                <c:pt idx="4">
                  <c:v>Jul</c:v>
                </c:pt>
                <c:pt idx="5">
                  <c:v>Aug</c:v>
                </c:pt>
              </c:strCache>
            </c:strRef>
          </c:cat>
          <c:val>
            <c:numRef>
              <c:f>'Persönliche Ausgabendaten'!$F$5:$F$11</c:f>
              <c:numCache>
                <c:formatCode>General</c:formatCode>
                <c:ptCount val="6"/>
                <c:pt idx="0">
                  <c:v>130</c:v>
                </c:pt>
                <c:pt idx="1">
                  <c:v>130</c:v>
                </c:pt>
              </c:numCache>
            </c:numRef>
          </c:val>
          <c:extLst>
            <c:ext xmlns:c16="http://schemas.microsoft.com/office/drawing/2014/chart" uri="{C3380CC4-5D6E-409C-BE32-E72D297353CC}">
              <c16:uniqueId val="{00000003-2C76-4BB4-9070-A0E9555A4501}"/>
            </c:ext>
          </c:extLst>
        </c:ser>
        <c:dLbls>
          <c:showLegendKey val="0"/>
          <c:showVal val="0"/>
          <c:showCatName val="0"/>
          <c:showSerName val="0"/>
          <c:showPercent val="0"/>
          <c:showBubbleSize val="0"/>
        </c:dLbls>
        <c:gapWidth val="99"/>
        <c:axId val="410989088"/>
        <c:axId val="410982432"/>
      </c:barChart>
      <c:catAx>
        <c:axId val="410989088"/>
        <c:scaling>
          <c:orientation val="minMax"/>
        </c:scaling>
        <c:delete val="0"/>
        <c:axPos val="b"/>
        <c:numFmt formatCode="General" sourceLinked="1"/>
        <c:majorTickMark val="none"/>
        <c:minorTickMark val="none"/>
        <c:tickLblPos val="nextTo"/>
        <c:spPr>
          <a:noFill/>
          <a:ln w="12700" cap="flat" cmpd="sng" algn="ctr">
            <a:solidFill>
              <a:srgbClr val="C5DCE5"/>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10982432"/>
        <c:crosses val="autoZero"/>
        <c:auto val="1"/>
        <c:lblAlgn val="ctr"/>
        <c:lblOffset val="100"/>
        <c:noMultiLvlLbl val="0"/>
      </c:catAx>
      <c:valAx>
        <c:axId val="410982432"/>
        <c:scaling>
          <c:orientation val="minMax"/>
        </c:scaling>
        <c:delete val="0"/>
        <c:axPos val="l"/>
        <c:majorGridlines>
          <c:spPr>
            <a:ln w="3175" cap="flat" cmpd="sng" algn="ctr">
              <a:solidFill>
                <a:srgbClr val="C5DCE5">
                  <a:alpha val="40000"/>
                </a:srgb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10989088"/>
        <c:crosses val="autoZero"/>
        <c:crossBetween val="between"/>
      </c:valAx>
      <c:spPr>
        <a:noFill/>
        <a:ln>
          <a:noFill/>
        </a:ln>
        <a:effectLst/>
      </c:spPr>
    </c:plotArea>
    <c:legend>
      <c:legendPos val="t"/>
      <c:layout>
        <c:manualLayout>
          <c:xMode val="edge"/>
          <c:yMode val="edge"/>
          <c:x val="1.0212436855755588E-3"/>
          <c:y val="1.252033216334218E-3"/>
          <c:w val="0.25346210877718833"/>
          <c:h val="6.267483346714576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xdr:from>
      <xdr:col>0</xdr:col>
      <xdr:colOff>161925</xdr:colOff>
      <xdr:row>1</xdr:row>
      <xdr:rowOff>171449</xdr:rowOff>
    </xdr:from>
    <xdr:to>
      <xdr:col>6</xdr:col>
      <xdr:colOff>38100</xdr:colOff>
      <xdr:row>2</xdr:row>
      <xdr:rowOff>180975</xdr:rowOff>
    </xdr:to>
    <xdr:graphicFrame macro="">
      <xdr:nvGraphicFramePr>
        <xdr:cNvPr id="7" name="Diagramm 6">
          <a:extLst>
            <a:ext uri="{FF2B5EF4-FFF2-40B4-BE49-F238E27FC236}">
              <a16:creationId xmlns:a16="http://schemas.microsoft.com/office/drawing/2014/main" id="{080553BA-AA12-4942-8123-40B4C506CC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209549</xdr:colOff>
      <xdr:row>2</xdr:row>
      <xdr:rowOff>209551</xdr:rowOff>
    </xdr:from>
    <xdr:to>
      <xdr:col>4</xdr:col>
      <xdr:colOff>962025</xdr:colOff>
      <xdr:row>4</xdr:row>
      <xdr:rowOff>152401</xdr:rowOff>
    </xdr:to>
    <mc:AlternateContent xmlns:mc="http://schemas.openxmlformats.org/markup-compatibility/2006" xmlns:a14="http://schemas.microsoft.com/office/drawing/2010/main">
      <mc:Choice Requires="a14">
        <xdr:graphicFrame macro="">
          <xdr:nvGraphicFramePr>
            <xdr:cNvPr id="2" name="Kategorie" descr="Datenschnitt zum Filtern der Tabellendaten nach der Kategorie">
              <a:extLst>
                <a:ext uri="{FF2B5EF4-FFF2-40B4-BE49-F238E27FC236}">
                  <a16:creationId xmlns:a16="http://schemas.microsoft.com/office/drawing/2014/main" id="{3B5DFD49-B2B8-49EB-9DF7-73BB37BC840B}"/>
                </a:ext>
              </a:extLst>
            </xdr:cNvPr>
            <xdr:cNvGraphicFramePr/>
          </xdr:nvGraphicFramePr>
          <xdr:xfrm>
            <a:off x="0" y="0"/>
            <a:ext cx="0" cy="0"/>
          </xdr:xfrm>
          <a:graphic>
            <a:graphicData uri="http://schemas.microsoft.com/office/drawing/2010/slicer">
              <sle:slicer xmlns:sle="http://schemas.microsoft.com/office/drawing/2010/slicer" name="Kategorie"/>
            </a:graphicData>
          </a:graphic>
        </xdr:graphicFrame>
      </mc:Choice>
      <mc:Fallback xmlns="">
        <xdr:sp macro="" textlink="">
          <xdr:nvSpPr>
            <xdr:cNvPr id="0" name=""/>
            <xdr:cNvSpPr>
              <a:spLocks noTextEdit="1"/>
            </xdr:cNvSpPr>
          </xdr:nvSpPr>
          <xdr:spPr>
            <a:xfrm>
              <a:off x="3609974" y="4457701"/>
              <a:ext cx="2505076" cy="19431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4</xdr:col>
      <xdr:colOff>1600198</xdr:colOff>
      <xdr:row>2</xdr:row>
      <xdr:rowOff>209551</xdr:rowOff>
    </xdr:from>
    <xdr:to>
      <xdr:col>5</xdr:col>
      <xdr:colOff>5591175</xdr:colOff>
      <xdr:row>4</xdr:row>
      <xdr:rowOff>152401</xdr:rowOff>
    </xdr:to>
    <mc:AlternateContent xmlns:mc="http://schemas.openxmlformats.org/markup-compatibility/2006" xmlns:a14="http://schemas.microsoft.com/office/drawing/2010/main">
      <mc:Choice Requires="a14">
        <xdr:graphicFrame macro="">
          <xdr:nvGraphicFramePr>
            <xdr:cNvPr id="3" name="Unterkategorie" descr="Datenschnitt zum Filtern der Tabellendaten nach der Unterkategorie">
              <a:extLst>
                <a:ext uri="{FF2B5EF4-FFF2-40B4-BE49-F238E27FC236}">
                  <a16:creationId xmlns:a16="http://schemas.microsoft.com/office/drawing/2014/main" id="{7675F23E-7299-46C0-8745-45768685C975}"/>
                </a:ext>
              </a:extLst>
            </xdr:cNvPr>
            <xdr:cNvGraphicFramePr/>
          </xdr:nvGraphicFramePr>
          <xdr:xfrm>
            <a:off x="0" y="0"/>
            <a:ext cx="0" cy="0"/>
          </xdr:xfrm>
          <a:graphic>
            <a:graphicData uri="http://schemas.microsoft.com/office/drawing/2010/slicer">
              <sle:slicer xmlns:sle="http://schemas.microsoft.com/office/drawing/2010/slicer" name="Unterkategorie"/>
            </a:graphicData>
          </a:graphic>
        </xdr:graphicFrame>
      </mc:Choice>
      <mc:Fallback xmlns="">
        <xdr:sp macro="" textlink="">
          <xdr:nvSpPr>
            <xdr:cNvPr id="0" name=""/>
            <xdr:cNvSpPr>
              <a:spLocks noTextEdit="1"/>
            </xdr:cNvSpPr>
          </xdr:nvSpPr>
          <xdr:spPr>
            <a:xfrm>
              <a:off x="6753223" y="4457701"/>
              <a:ext cx="5895977" cy="19431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xdr:col>
      <xdr:colOff>200025</xdr:colOff>
      <xdr:row>2</xdr:row>
      <xdr:rowOff>200025</xdr:rowOff>
    </xdr:from>
    <xdr:to>
      <xdr:col>2</xdr:col>
      <xdr:colOff>1400175</xdr:colOff>
      <xdr:row>7</xdr:row>
      <xdr:rowOff>152400</xdr:rowOff>
    </xdr:to>
    <mc:AlternateContent xmlns:mc="http://schemas.openxmlformats.org/markup-compatibility/2006" xmlns:a14="http://schemas.microsoft.com/office/drawing/2010/main">
      <mc:Choice Requires="a14">
        <xdr:graphicFrame macro="">
          <xdr:nvGraphicFramePr>
            <xdr:cNvPr id="8" name="Datum" descr="Datenschnitt zum Filtern des PivotChart auf der Grundlage des Datums">
              <a:extLst>
                <a:ext uri="{FF2B5EF4-FFF2-40B4-BE49-F238E27FC236}">
                  <a16:creationId xmlns:a16="http://schemas.microsoft.com/office/drawing/2014/main" id="{A934320A-1674-401C-8E45-AD10D555D392}"/>
                </a:ext>
              </a:extLst>
            </xdr:cNvPr>
            <xdr:cNvGraphicFramePr/>
          </xdr:nvGraphicFramePr>
          <xdr:xfrm>
            <a:off x="0" y="0"/>
            <a:ext cx="0" cy="0"/>
          </xdr:xfrm>
          <a:graphic>
            <a:graphicData uri="http://schemas.microsoft.com/office/drawing/2010/slicer">
              <sle:slicer xmlns:sle="http://schemas.microsoft.com/office/drawing/2010/slicer" name="Datum"/>
            </a:graphicData>
          </a:graphic>
        </xdr:graphicFrame>
      </mc:Choice>
      <mc:Fallback xmlns="">
        <xdr:sp macro="" textlink="">
          <xdr:nvSpPr>
            <xdr:cNvPr id="0" name=""/>
            <xdr:cNvSpPr>
              <a:spLocks noTextEdit="1"/>
            </xdr:cNvSpPr>
          </xdr:nvSpPr>
          <xdr:spPr>
            <a:xfrm>
              <a:off x="400050" y="4448175"/>
              <a:ext cx="249555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88404050928" createdVersion="5" refreshedVersion="8" minRefreshableVersion="3" recordCount="20" xr:uid="{00000000-000A-0000-FFFF-FFFF05000000}">
  <cacheSource type="worksheet">
    <worksheetSource name="Ausgaben"/>
  </cacheSource>
  <cacheFields count="6">
    <cacheField name="Datum" numFmtId="14">
      <sharedItems containsSemiMixedTypes="0" containsNonDate="0" containsDate="1" containsString="0" minDate="2022-03-02T00:00:00" maxDate="2022-08-02T00:00:00" count="10">
        <d v="2022-03-02T00:00:00"/>
        <d v="2022-03-04T00:00:00"/>
        <d v="2022-03-06T00:00:00"/>
        <d v="2022-04-02T00:00:00"/>
        <d v="2022-04-04T00:00:00"/>
        <d v="2022-04-06T00:00:00"/>
        <d v="2022-05-01T00:00:00"/>
        <d v="2022-06-01T00:00:00"/>
        <d v="2022-07-01T00:00:00"/>
        <d v="2022-08-01T00:00:00"/>
      </sharedItems>
      <fieldGroup par="5"/>
    </cacheField>
    <cacheField name="Kategorie" numFmtId="0">
      <sharedItems count="4">
        <s v="Wohnen"/>
        <s v="Unterhaltung"/>
        <s v="Täglich"/>
        <s v="Transport"/>
      </sharedItems>
    </cacheField>
    <cacheField name="Unterkategorie" numFmtId="0">
      <sharedItems count="12">
        <s v="Internet"/>
        <s v="Festnetztelefon"/>
        <s v="Strom/Heizung"/>
        <s v="Fitness-Studio"/>
        <s v="Kleidung"/>
        <s v="Monatskarte für U-Bahn"/>
        <s v="Kraftstoff"/>
        <s v="Friseur"/>
        <s v="Tee/Kaffee"/>
        <s v="Süßigkeiten"/>
        <s v="Kontaktlinsen"/>
        <s v="Kino"/>
      </sharedItems>
    </cacheField>
    <cacheField name="Betrag" numFmtId="164">
      <sharedItems containsSemiMixedTypes="0" containsString="0" containsNumber="1" minValue="2.75" maxValue="62"/>
    </cacheField>
    <cacheField name="Hinweis" numFmtId="0">
      <sharedItems containsBlank="1"/>
    </cacheField>
    <cacheField name="Monate (Datum)" numFmtId="0" databaseField="0">
      <fieldGroup base="0">
        <rangePr groupBy="months" startDate="2022-03-02T00:00:00" endDate="2022-08-02T00:00:00"/>
        <groupItems count="14">
          <s v="&lt;3/2/2022"/>
          <s v="Jan"/>
          <s v="Feb"/>
          <s v="Mar"/>
          <s v="Apr"/>
          <s v="May"/>
          <s v="Jun"/>
          <s v="Jul"/>
          <s v="Aug"/>
          <s v="Sep"/>
          <s v="Oct"/>
          <s v="Nov"/>
          <s v="Dec"/>
          <s v="&gt;8/2/2022"/>
        </groupItems>
      </fieldGroup>
    </cacheField>
  </cacheFields>
  <extLst>
    <ext xmlns:x14="http://schemas.microsoft.com/office/spreadsheetml/2009/9/main" uri="{725AE2AE-9491-48be-B2B4-4EB974FC3084}">
      <x14:pivotCacheDefinition pivotCacheId="2"/>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Monatskarte für März"/>
  </r>
  <r>
    <x v="3"/>
    <x v="3"/>
    <x v="6"/>
    <n v="54"/>
    <m/>
  </r>
  <r>
    <x v="3"/>
    <x v="2"/>
    <x v="7"/>
    <n v="12"/>
    <m/>
  </r>
  <r>
    <x v="3"/>
    <x v="2"/>
    <x v="8"/>
    <n v="12"/>
    <m/>
  </r>
  <r>
    <x v="3"/>
    <x v="2"/>
    <x v="9"/>
    <n v="2.75"/>
    <m/>
  </r>
  <r>
    <x v="4"/>
    <x v="0"/>
    <x v="0"/>
    <n v="29"/>
    <m/>
  </r>
  <r>
    <x v="4"/>
    <x v="0"/>
    <x v="1"/>
    <n v="39"/>
    <m/>
  </r>
  <r>
    <x v="4"/>
    <x v="0"/>
    <x v="2"/>
    <n v="62"/>
    <m/>
  </r>
  <r>
    <x v="4"/>
    <x v="2"/>
    <x v="10"/>
    <n v="29"/>
    <m/>
  </r>
  <r>
    <x v="5"/>
    <x v="2"/>
    <x v="4"/>
    <n v="42"/>
    <m/>
  </r>
  <r>
    <x v="5"/>
    <x v="3"/>
    <x v="5"/>
    <n v="21"/>
    <s v="Monatskarte für April"/>
  </r>
  <r>
    <x v="6"/>
    <x v="3"/>
    <x v="6"/>
    <n v="54"/>
    <m/>
  </r>
  <r>
    <x v="7"/>
    <x v="2"/>
    <x v="7"/>
    <n v="12"/>
    <m/>
  </r>
  <r>
    <x v="8"/>
    <x v="1"/>
    <x v="11"/>
    <n v="21"/>
    <s v="Abend mit Filmklassikern"/>
  </r>
  <r>
    <x v="9"/>
    <x v="2"/>
    <x v="9"/>
    <n v="2.75"/>
    <m/>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87AF539-0030-4E8C-8DA5-5DD687E13060}" name="PersönlicheAusgabendaten" cacheId="5" applyNumberFormats="0" applyBorderFormats="0" applyFontFormats="0" applyPatternFormats="0" applyAlignmentFormats="0" applyWidthHeightFormats="1" dataCaption="Werte" updatedVersion="8" minRefreshableVersion="3" useAutoFormatting="1" itemPrintTitles="1" createdVersion="5" indent="0" outline="1" outlineData="1" multipleFieldFilters="0" chartFormat="5">
  <location ref="B3:G11" firstHeaderRow="1" firstDataRow="2" firstDataCol="1"/>
  <pivotFields count="6">
    <pivotField numFmtId="14" showAll="0">
      <items count="11">
        <item x="0"/>
        <item x="1"/>
        <item x="2"/>
        <item x="3"/>
        <item x="4"/>
        <item x="5"/>
        <item x="6"/>
        <item x="7"/>
        <item x="8"/>
        <item x="9"/>
        <item t="default"/>
      </items>
    </pivotField>
    <pivotField axis="axisCol" showAll="0">
      <items count="5">
        <item x="1"/>
        <item x="3"/>
        <item x="2"/>
        <item x="0"/>
        <item t="default"/>
      </items>
    </pivotField>
    <pivotField showAll="0">
      <items count="13">
        <item x="1"/>
        <item x="3"/>
        <item x="7"/>
        <item x="0"/>
        <item x="11"/>
        <item x="4"/>
        <item x="10"/>
        <item x="6"/>
        <item x="5"/>
        <item x="2"/>
        <item x="9"/>
        <item x="8"/>
        <item t="default"/>
      </items>
    </pivotField>
    <pivotField dataField="1" numFmtId="44" showAll="0"/>
    <pivotField showAll="0"/>
    <pivotField axis="axisRow" showAll="0">
      <items count="15">
        <item x="0"/>
        <item x="1"/>
        <item x="2"/>
        <item x="3"/>
        <item x="4"/>
        <item x="5"/>
        <item x="6"/>
        <item x="7"/>
        <item x="8"/>
        <item x="9"/>
        <item x="10"/>
        <item x="11"/>
        <item x="12"/>
        <item x="13"/>
        <item t="default"/>
      </items>
    </pivotField>
  </pivotFields>
  <rowFields count="1">
    <field x="5"/>
  </rowFields>
  <rowItems count="7">
    <i>
      <x v="3"/>
    </i>
    <i>
      <x v="4"/>
    </i>
    <i>
      <x v="5"/>
    </i>
    <i>
      <x v="6"/>
    </i>
    <i>
      <x v="7"/>
    </i>
    <i>
      <x v="8"/>
    </i>
    <i t="grand">
      <x/>
    </i>
  </rowItems>
  <colFields count="1">
    <field x="1"/>
  </colFields>
  <colItems count="5">
    <i>
      <x/>
    </i>
    <i>
      <x v="1"/>
    </i>
    <i>
      <x v="2"/>
    </i>
    <i>
      <x v="3"/>
    </i>
    <i t="grand">
      <x/>
    </i>
  </colItems>
  <dataFields count="1">
    <dataField name="Summe von Betrag" fld="3" baseField="0" baseItem="0"/>
  </dataFields>
  <chartFormats count="4">
    <chartFormat chart="4" format="8" series="1">
      <pivotArea type="data" outline="0" fieldPosition="0">
        <references count="2">
          <reference field="4294967294" count="1" selected="0">
            <x v="0"/>
          </reference>
          <reference field="1" count="1" selected="0">
            <x v="0"/>
          </reference>
        </references>
      </pivotArea>
    </chartFormat>
    <chartFormat chart="4" format="9" series="1">
      <pivotArea type="data" outline="0" fieldPosition="0">
        <references count="2">
          <reference field="4294967294" count="1" selected="0">
            <x v="0"/>
          </reference>
          <reference field="1" count="1" selected="0">
            <x v="1"/>
          </reference>
        </references>
      </pivotArea>
    </chartFormat>
    <chartFormat chart="4" format="10" series="1">
      <pivotArea type="data" outline="0" fieldPosition="0">
        <references count="2">
          <reference field="4294967294" count="1" selected="0">
            <x v="0"/>
          </reference>
          <reference field="1" count="1" selected="0">
            <x v="2"/>
          </reference>
        </references>
      </pivotArea>
    </chartFormat>
    <chartFormat chart="4" format="11" series="1">
      <pivotArea type="data" outline="0" fieldPosition="0">
        <references count="2">
          <reference field="4294967294" count="1" selected="0">
            <x v="0"/>
          </reference>
          <reference field="1"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önliche Ausgabendaten" altTextSummary="PivotTable-Datenquelle für die Gesamtausgaben für jeden Monat, nach Ausgabenkategorien gruppiert." hideValuesRow="1"/>
    </ext>
    <ext xmlns:xpdl="http://schemas.microsoft.com/office/spreadsheetml/2016/pivotdefaultlayout" uri="{747A6164-185A-40DC-8AA5-F01512510D54}">
      <xpdl:pivotTableDefinition16/>
    </ext>
  </extLst>
</pivotTabl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ategorie1" xr10:uid="{975A5B96-F9D2-45AC-9D49-78F33F86456A}" sourceName="Kategorie">
  <pivotTables>
    <pivotTable tabId="4" name="PersönlicheAusgabendaten"/>
  </pivotTables>
  <data>
    <tabular pivotCacheId="2" showMissing="0">
      <items count="4">
        <i x="2" s="1"/>
        <i x="3" s="1"/>
        <i x="1" s="1"/>
        <i x="0" s="1"/>
      </items>
    </tabular>
  </data>
  <extLst>
    <x:ext xmlns:x15="http://schemas.microsoft.com/office/spreadsheetml/2010/11/main" uri="{470722E0-AACD-4C17-9CDC-17EF765DBC7E}">
      <x15:slicerCacheHideItemsWithNoData/>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Unterkategorie" xr10:uid="{18559435-C6A9-4DC6-94D3-C5EE94E47566}" sourceName="Unterkategorie">
  <pivotTables>
    <pivotTable tabId="4" name="PersönlicheAusgabendaten"/>
  </pivotTables>
  <data>
    <tabular pivotCacheId="2" showMissing="0">
      <items count="12">
        <i x="1" s="1"/>
        <i x="3" s="1"/>
        <i x="7" s="1"/>
        <i x="0" s="1"/>
        <i x="11" s="1"/>
        <i x="4" s="1"/>
        <i x="10" s="1"/>
        <i x="6" s="1"/>
        <i x="5" s="1"/>
        <i x="2" s="1"/>
        <i x="9" s="1"/>
        <i x="8"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Monate__Datum" xr10:uid="{F6449BF3-494D-40E4-A7D7-076EC4D49917}" sourceName="Monate (Datum)">
  <pivotTables>
    <pivotTable tabId="4" name="PersönlicheAusgabendaten"/>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e" xr10:uid="{E9AC8B71-3E44-4065-A92C-87A70A7532AD}" cache="Datenschnitt_Kategorie1" caption="kategorie" columnCount="2" rowHeight="241300"/>
  <slicer name="Unterkategorie" xr10:uid="{EA702637-63B2-4C57-BD45-082A831B38DD}" cache="Datenschnitt_Unterkategorie" caption="unterkategorie" columnCount="4" rowHeight="241300"/>
  <slicer name="Datum" xr10:uid="{8A202A52-444B-44D7-B8BE-876BEC85BE39}" cache="Datenschnitt_Monate__Datum" caption="datum" columnCount="3" rowHeight="241300"/>
</slicer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Ausgaben" displayName="Ausgaben" ref="B2:F22" totalsRowShown="0" headerRowDxfId="6" dataDxfId="5">
  <autoFilter ref="B2:F22" xr:uid="{00000000-0009-0000-0100-00000C000000}"/>
  <sortState xmlns:xlrd2="http://schemas.microsoft.com/office/spreadsheetml/2017/richdata2" ref="B3:F22">
    <sortCondition ref="B2:B22"/>
  </sortState>
  <tableColumns count="5">
    <tableColumn id="1" xr3:uid="{00000000-0010-0000-0000-000001000000}" name="Datum" dataDxfId="4" dataCellStyle="Datum"/>
    <tableColumn id="2" xr3:uid="{00000000-0010-0000-0000-000002000000}" name="Kategorie" dataDxfId="3"/>
    <tableColumn id="3" xr3:uid="{00000000-0010-0000-0000-000003000000}" name="Unterkategorie" dataDxfId="2"/>
    <tableColumn id="6" xr3:uid="{00000000-0010-0000-0000-000006000000}" name="Betrag" dataDxfId="1"/>
    <tableColumn id="4" xr3:uid="{00000000-0010-0000-0000-000004000000}" name="Hinweis" dataDxfId="0"/>
  </tableColumns>
  <tableStyleInfo name="Ausgabenjournal" showFirstColumn="0" showLastColumn="0" showRowStripes="1" showColumnStripes="0"/>
  <extLst>
    <ext xmlns:x14="http://schemas.microsoft.com/office/spreadsheetml/2009/9/main" uri="{504A1905-F514-4f6f-8877-14C23A59335A}">
      <x14:table altTextSummary="Geben Sie Datum, Kategorie, Unterkategorie, Betrag und Anmerkungen in dieser Tabelle ein."/>
    </ext>
  </extLst>
</table>
</file>

<file path=xl/theme/theme1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microsoft.com/office/2007/relationships/slicer" Target="/xl/slicers/slicer1.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baseColWidth="10" defaultColWidth="6" defaultRowHeight="15" customHeight="1" x14ac:dyDescent="0.2"/>
  <cols>
    <col min="1" max="1" width="2.625" customWidth="1"/>
    <col min="2" max="2" width="17" customWidth="1"/>
    <col min="3" max="3" width="25" customWidth="1"/>
    <col min="4" max="4" width="23" customWidth="1"/>
    <col min="5" max="5" width="25" customWidth="1"/>
    <col min="6" max="6" width="74.5" customWidth="1"/>
    <col min="7" max="7" width="2.625" customWidth="1"/>
  </cols>
  <sheetData>
    <row r="1" spans="2:6" ht="63" customHeight="1" thickBot="1" x14ac:dyDescent="0.25">
      <c r="B1" s="11" t="s">
        <v>0</v>
      </c>
      <c r="C1" s="11"/>
      <c r="D1" s="11"/>
      <c r="E1" s="11"/>
      <c r="F1" s="3" t="s">
        <v>37</v>
      </c>
    </row>
    <row r="2" spans="2:6" ht="272.10000000000002" customHeight="1" thickTop="1" x14ac:dyDescent="0.2">
      <c r="B2" s="8"/>
      <c r="C2" s="8"/>
      <c r="D2" s="8"/>
      <c r="E2" s="8"/>
      <c r="F2" s="8"/>
    </row>
    <row r="3" spans="2:6" ht="142.5" customHeight="1" x14ac:dyDescent="0.2">
      <c r="B3" s="12"/>
      <c r="C3" s="12"/>
      <c r="D3" s="12"/>
      <c r="E3" s="12"/>
      <c r="F3" s="5"/>
    </row>
  </sheetData>
  <sheetProtection selectLockedCells="1" pivotTables="0" selectUnlockedCells="1"/>
  <mergeCells count="3">
    <mergeCell ref="B1:E1"/>
    <mergeCell ref="B3:C3"/>
    <mergeCell ref="D3:E3"/>
  </mergeCells>
  <dataValidations count="7">
    <dataValidation allowBlank="1" showInputMessage="1" showErrorMessage="1" prompt="Erstellen Sie einen persönlichen Ausgabenrechner in dieser Arbeitsmappe. Das PivotChart zeigt die Ausgaben pro Kategorie an, und der Monat befindet sich in Zelle B2. Wählen Sie die Zelle F1, um zum Arbeitsblatt &quot;Ausgabenjournal&quot; zu wechseln." sqref="A1" xr:uid="{00000000-0002-0000-0000-000000000000}"/>
    <dataValidation allowBlank="1" showInputMessage="1" showErrorMessage="1" prompt="Der Titel dieses Arbeitsblatts befindet sich in dieser Zelle. Die PivotChart mit den Persönlichen Ausgaben befindet sich in der Zelle darunter. Den Navigationslink zum Arbeitsblatt &quot;Ausgabenjournal&quot; finden Sie in der Zelle rechts." sqref="B1:E1" xr:uid="{00000000-0002-0000-0000-000001000000}"/>
    <dataValidation allowBlank="1" showInputMessage="1" showErrorMessage="1" prompt="Der Navigationslink zum Arbeitsblatt „Spesenabrechnung“ befindet sich in dieser Zelle." sqref="F1" xr:uid="{00000000-0002-0000-0000-000002000000}"/>
    <dataValidation allowBlank="1" showInputMessage="1" showErrorMessage="1" prompt="Ein PivotChart mit Ausgaben nach Kategorie und Monat befindet sich in dieser Zelle. Slicer zum Filtern von Ausgaben nach Datum, Kategorien und Unterkategorien befinden sich in den Zellen B3, D3 und F3 unten." sqref="B2:F2" xr:uid="{700F953B-2E5C-4348-A745-3F3539460A32}"/>
    <dataValidation allowBlank="1" showInputMessage="1" showErrorMessage="1" prompt="Ein Datenschnitt zum Filtern der Tabellendaten nach dem Datum befindet sich in dieser Zelle." sqref="B3:C3" xr:uid="{D85331D8-18F1-49EF-9605-7E6B2685D7A4}"/>
    <dataValidation allowBlank="1" showInputMessage="1" showErrorMessage="1" prompt="Ein Datenschnitt zum Filtern der Tabellendaten nach der Kategorie befindet sich in dieser Zelle." sqref="D3:E3" xr:uid="{759EFC43-2D0D-4E89-ABB5-80A6619326B7}"/>
    <dataValidation allowBlank="1" showInputMessage="1" showErrorMessage="1" prompt="Ein Datenschnitt zum Filtern der Tabellendaten nach der Unterkategorie befindet sich in dieser Zelle." sqref="F3" xr:uid="{7FEB2A6E-F347-4CE8-9227-19FD39EB5D93}"/>
  </dataValidations>
  <hyperlinks>
    <hyperlink ref="F1" location="Ausgabenjournal!A1" tooltip="Auswählen, um zum Arbeitsblatt &quot;Ausgabenjournal&quot; zu navigieren" display="zu Ausgabenjournal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B1:F22"/>
  <sheetViews>
    <sheetView showGridLines="0" zoomScaleNormal="100" workbookViewId="0"/>
  </sheetViews>
  <sheetFormatPr baseColWidth="10" defaultColWidth="9" defaultRowHeight="30" customHeight="1" x14ac:dyDescent="0.2"/>
  <cols>
    <col min="1" max="1" width="2.625" customWidth="1"/>
    <col min="2" max="2" width="17" customWidth="1"/>
    <col min="3" max="3" width="25" customWidth="1"/>
    <col min="4" max="4" width="23" customWidth="1"/>
    <col min="5" max="5" width="13" customWidth="1"/>
    <col min="6" max="6" width="38" customWidth="1"/>
    <col min="7" max="7" width="2.625" customWidth="1"/>
  </cols>
  <sheetData>
    <row r="1" spans="2:6" ht="63" customHeight="1" thickBot="1" x14ac:dyDescent="0.25">
      <c r="B1" s="11" t="s">
        <v>36</v>
      </c>
      <c r="C1" s="11"/>
      <c r="D1" s="11"/>
      <c r="E1" s="11"/>
      <c r="F1" s="3" t="s">
        <v>21</v>
      </c>
    </row>
    <row r="2" spans="2:6" ht="30" customHeight="1" thickTop="1" x14ac:dyDescent="0.2">
      <c r="B2" s="1" t="s">
        <v>1</v>
      </c>
      <c r="C2" s="1" t="s">
        <v>2</v>
      </c>
      <c r="D2" s="1" t="s">
        <v>7</v>
      </c>
      <c r="E2" s="2" t="s">
        <v>20</v>
      </c>
      <c r="F2" s="1" t="s">
        <v>22</v>
      </c>
    </row>
    <row r="3" spans="2:6" ht="30" customHeight="1" x14ac:dyDescent="0.2">
      <c r="B3" s="6">
        <f ca="1">DATE(YEAR(TODAY()),3,2)</f>
        <v>44622</v>
      </c>
      <c r="C3" t="s">
        <v>3</v>
      </c>
      <c r="D3" t="s">
        <v>8</v>
      </c>
      <c r="E3" s="9">
        <v>29</v>
      </c>
      <c r="F3" s="4"/>
    </row>
    <row r="4" spans="2:6" ht="30" customHeight="1" x14ac:dyDescent="0.2">
      <c r="B4" s="6">
        <f t="shared" ref="B4" ca="1" si="0">DATE(YEAR(TODAY()),3,2)</f>
        <v>44622</v>
      </c>
      <c r="C4" t="s">
        <v>3</v>
      </c>
      <c r="D4" t="s">
        <v>9</v>
      </c>
      <c r="E4" s="9">
        <v>39</v>
      </c>
    </row>
    <row r="5" spans="2:6" ht="30" customHeight="1" x14ac:dyDescent="0.2">
      <c r="B5" s="6">
        <f ca="1">DATE(YEAR(TODAY()),3,4)</f>
        <v>44624</v>
      </c>
      <c r="C5" t="s">
        <v>3</v>
      </c>
      <c r="D5" t="s">
        <v>10</v>
      </c>
      <c r="E5" s="9">
        <v>62</v>
      </c>
    </row>
    <row r="6" spans="2:6" ht="30" customHeight="1" x14ac:dyDescent="0.2">
      <c r="B6" s="6">
        <f ca="1">DATE(YEAR(TODAY()),3,4)</f>
        <v>44624</v>
      </c>
      <c r="C6" t="s">
        <v>4</v>
      </c>
      <c r="D6" t="s">
        <v>11</v>
      </c>
      <c r="E6" s="9">
        <v>29</v>
      </c>
    </row>
    <row r="7" spans="2:6" ht="30" customHeight="1" x14ac:dyDescent="0.2">
      <c r="B7" s="6">
        <f ca="1">DATE(YEAR(TODAY()),3,6)</f>
        <v>44626</v>
      </c>
      <c r="C7" t="s">
        <v>5</v>
      </c>
      <c r="D7" t="s">
        <v>12</v>
      </c>
      <c r="E7" s="9">
        <v>42</v>
      </c>
    </row>
    <row r="8" spans="2:6" ht="30" customHeight="1" x14ac:dyDescent="0.2">
      <c r="B8" s="6">
        <f ca="1">DATE(YEAR(TODAY()),3,6)</f>
        <v>44626</v>
      </c>
      <c r="C8" t="s">
        <v>6</v>
      </c>
      <c r="D8" t="s">
        <v>13</v>
      </c>
      <c r="E8" s="9">
        <v>21</v>
      </c>
      <c r="F8" t="s">
        <v>23</v>
      </c>
    </row>
    <row r="9" spans="2:6" ht="30" customHeight="1" x14ac:dyDescent="0.2">
      <c r="B9" s="6">
        <f ca="1">DATE(YEAR(TODAY()),4,2)</f>
        <v>44653</v>
      </c>
      <c r="C9" t="s">
        <v>6</v>
      </c>
      <c r="D9" t="s">
        <v>14</v>
      </c>
      <c r="E9" s="9">
        <v>54</v>
      </c>
    </row>
    <row r="10" spans="2:6" ht="30" customHeight="1" x14ac:dyDescent="0.2">
      <c r="B10" s="6">
        <f t="shared" ref="B10:B12" ca="1" si="1">DATE(YEAR(TODAY()),4,2)</f>
        <v>44653</v>
      </c>
      <c r="C10" t="s">
        <v>5</v>
      </c>
      <c r="D10" t="s">
        <v>15</v>
      </c>
      <c r="E10" s="9">
        <v>12</v>
      </c>
    </row>
    <row r="11" spans="2:6" ht="30" customHeight="1" x14ac:dyDescent="0.2">
      <c r="B11" s="6">
        <f t="shared" ca="1" si="1"/>
        <v>44653</v>
      </c>
      <c r="C11" t="s">
        <v>5</v>
      </c>
      <c r="D11" t="s">
        <v>16</v>
      </c>
      <c r="E11" s="9">
        <v>12</v>
      </c>
    </row>
    <row r="12" spans="2:6" ht="30" customHeight="1" x14ac:dyDescent="0.2">
      <c r="B12" s="6">
        <f t="shared" ca="1" si="1"/>
        <v>44653</v>
      </c>
      <c r="C12" t="s">
        <v>5</v>
      </c>
      <c r="D12" t="s">
        <v>17</v>
      </c>
      <c r="E12" s="9">
        <v>2.75</v>
      </c>
    </row>
    <row r="13" spans="2:6" ht="30" customHeight="1" x14ac:dyDescent="0.2">
      <c r="B13" s="6">
        <f ca="1">DATE(YEAR(TODAY()),4,4)</f>
        <v>44655</v>
      </c>
      <c r="C13" t="s">
        <v>3</v>
      </c>
      <c r="D13" t="s">
        <v>8</v>
      </c>
      <c r="E13" s="9">
        <v>29</v>
      </c>
    </row>
    <row r="14" spans="2:6" ht="30" customHeight="1" x14ac:dyDescent="0.2">
      <c r="B14" s="6">
        <f ca="1">DATE(YEAR(TODAY()),4,4)</f>
        <v>44655</v>
      </c>
      <c r="C14" t="s">
        <v>3</v>
      </c>
      <c r="D14" t="s">
        <v>9</v>
      </c>
      <c r="E14" s="9">
        <v>39</v>
      </c>
    </row>
    <row r="15" spans="2:6" ht="30" customHeight="1" x14ac:dyDescent="0.2">
      <c r="B15" s="6">
        <f ca="1">DATE(YEAR(TODAY()),4,4)</f>
        <v>44655</v>
      </c>
      <c r="C15" t="s">
        <v>3</v>
      </c>
      <c r="D15" t="s">
        <v>10</v>
      </c>
      <c r="E15" s="9">
        <v>62</v>
      </c>
    </row>
    <row r="16" spans="2:6" ht="30" customHeight="1" x14ac:dyDescent="0.2">
      <c r="B16" s="6">
        <f ca="1">DATE(YEAR(TODAY()),4,4)</f>
        <v>44655</v>
      </c>
      <c r="C16" t="s">
        <v>5</v>
      </c>
      <c r="D16" t="s">
        <v>18</v>
      </c>
      <c r="E16" s="9">
        <v>29</v>
      </c>
    </row>
    <row r="17" spans="2:6" ht="30" customHeight="1" x14ac:dyDescent="0.2">
      <c r="B17" s="6">
        <f ca="1">DATE(YEAR(TODAY()),4,6)</f>
        <v>44657</v>
      </c>
      <c r="C17" t="s">
        <v>5</v>
      </c>
      <c r="D17" t="s">
        <v>12</v>
      </c>
      <c r="E17" s="9">
        <v>42</v>
      </c>
    </row>
    <row r="18" spans="2:6" ht="30" customHeight="1" x14ac:dyDescent="0.2">
      <c r="B18" s="6">
        <f ca="1">DATE(YEAR(TODAY()),4,6)</f>
        <v>44657</v>
      </c>
      <c r="C18" t="s">
        <v>6</v>
      </c>
      <c r="D18" t="s">
        <v>13</v>
      </c>
      <c r="E18" s="9">
        <v>21</v>
      </c>
      <c r="F18" t="s">
        <v>24</v>
      </c>
    </row>
    <row r="19" spans="2:6" ht="30" customHeight="1" x14ac:dyDescent="0.2">
      <c r="B19" s="6">
        <f ca="1">DATE(YEAR(TODAY()),5,1)</f>
        <v>44682</v>
      </c>
      <c r="C19" t="s">
        <v>6</v>
      </c>
      <c r="D19" t="s">
        <v>14</v>
      </c>
      <c r="E19" s="9">
        <v>54</v>
      </c>
    </row>
    <row r="20" spans="2:6" ht="30" customHeight="1" x14ac:dyDescent="0.2">
      <c r="B20" s="6">
        <f ca="1">DATE(YEAR(TODAY()),6,1)</f>
        <v>44713</v>
      </c>
      <c r="C20" t="s">
        <v>5</v>
      </c>
      <c r="D20" t="s">
        <v>15</v>
      </c>
      <c r="E20" s="9">
        <v>12</v>
      </c>
    </row>
    <row r="21" spans="2:6" ht="30" customHeight="1" x14ac:dyDescent="0.2">
      <c r="B21" s="6">
        <f ca="1">DATE(YEAR(TODAY()),7,1)</f>
        <v>44743</v>
      </c>
      <c r="C21" t="s">
        <v>4</v>
      </c>
      <c r="D21" t="s">
        <v>19</v>
      </c>
      <c r="E21" s="9">
        <v>21</v>
      </c>
      <c r="F21" t="s">
        <v>25</v>
      </c>
    </row>
    <row r="22" spans="2:6" ht="30" customHeight="1" x14ac:dyDescent="0.2">
      <c r="B22" s="6">
        <f ca="1">DATE(YEAR(TODAY()),8,1)</f>
        <v>44774</v>
      </c>
      <c r="C22" t="s">
        <v>5</v>
      </c>
      <c r="D22" t="s">
        <v>17</v>
      </c>
      <c r="E22" s="9">
        <v>2.75</v>
      </c>
    </row>
  </sheetData>
  <mergeCells count="1">
    <mergeCell ref="B1:E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Erstellen Sie ein Ausgabenjournal in diesem Arbeitsblatt. Wählen Sie die Zelle F1, um zum Dashboard zu navigieren. Geben Sie Ausgabendetails in die Ausgabentabelle ein" sqref="A1" xr:uid="{00000000-0002-0000-0100-000002000000}"/>
    <dataValidation allowBlank="1" showInputMessage="1" showErrorMessage="1" prompt="Der Titel dieses Arbeitsblatts befindet sich in dieser Zelle. Den Navigationslink zum Arbeitsblatt &quot;Dashboard&quot; finden Sie in der Zelle rechts. Geben Sie in der Tabelle unten Details ein." sqref="B1:E1" xr:uid="{00000000-0002-0000-0100-000003000000}"/>
    <dataValidation allowBlank="1" showInputMessage="1" showErrorMessage="1" prompt="Den Navigationslink zum Arbeitsblatt &quot;Dashboard&quot; finden Sie in dieser Zelle." sqref="F1" xr:uid="{00000000-0002-0000-0100-000004000000}"/>
    <dataValidation allowBlank="1" showInputMessage="1" showErrorMessage="1" prompt="Geben Sie in dieser Spalte unter dieser Überschrift das Datum ein. Verwenden Sie Überschriftsfilter, um bestimmte Einträge zu finden." sqref="B2" xr:uid="{00000000-0002-0000-0100-000005000000}"/>
    <dataValidation allowBlank="1" showInputMessage="1" showErrorMessage="1" prompt="Geben Sie in dieser Spalte unter dieser Überschrift die Kategorie ein." sqref="C2" xr:uid="{00000000-0002-0000-0100-000006000000}"/>
    <dataValidation allowBlank="1" showInputMessage="1" showErrorMessage="1" prompt="Geben Sie in dieser Spalte unter dieser Überschrift die Unterkategorie ein." sqref="D2" xr:uid="{00000000-0002-0000-0100-000007000000}"/>
    <dataValidation allowBlank="1" showInputMessage="1" showErrorMessage="1" prompt="Geben Sie in dieser Spalte unter dieser Überschrift den Betrag ein." sqref="E2" xr:uid="{00000000-0002-0000-0100-000008000000}"/>
    <dataValidation allowBlank="1" showInputMessage="1" showErrorMessage="1" prompt="Geben Sie in dieser Spalte unter dieser Überschrift eine Anmerkung ein." sqref="F2" xr:uid="{00000000-0002-0000-0100-000009000000}"/>
  </dataValidations>
  <hyperlinks>
    <hyperlink ref="F1" location="Dashboard!A1" tooltip="Auswählen, um zum Arbeitsblatt &quot;Dashboard&quot; zu navigieren." display="&lt; to dashboard" xr:uid="{00000000-0004-0000-0100-000000000000}"/>
  </hyperlink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1"/>
  <sheetViews>
    <sheetView zoomScaleNormal="100" workbookViewId="0"/>
  </sheetViews>
  <sheetFormatPr baseColWidth="10" defaultColWidth="8.625" defaultRowHeight="14.25" x14ac:dyDescent="0.2"/>
  <cols>
    <col min="1" max="1" width="2.875" customWidth="1"/>
    <col min="2" max="2" width="23.5" bestFit="1" customWidth="1"/>
    <col min="3" max="3" width="24.875" bestFit="1" customWidth="1"/>
    <col min="4" max="4" width="11.125" bestFit="1" customWidth="1"/>
    <col min="5" max="5" width="8.875" bestFit="1" customWidth="1"/>
    <col min="6" max="6" width="9.625" bestFit="1" customWidth="1"/>
    <col min="7" max="7" width="17.125" bestFit="1" customWidth="1"/>
  </cols>
  <sheetData>
    <row r="1" spans="1:7" s="7" customFormat="1" ht="53.25" customHeight="1" thickBot="1" x14ac:dyDescent="0.25">
      <c r="A1"/>
      <c r="B1" s="13" t="s">
        <v>26</v>
      </c>
      <c r="C1" s="13"/>
      <c r="D1" s="13"/>
    </row>
    <row r="2" spans="1:7" ht="48" customHeight="1" thickTop="1" x14ac:dyDescent="0.2">
      <c r="B2" s="14" t="s">
        <v>27</v>
      </c>
      <c r="C2" s="14"/>
      <c r="D2" s="14"/>
    </row>
    <row r="3" spans="1:7" ht="15" x14ac:dyDescent="0.2">
      <c r="B3" s="10" t="s">
        <v>28</v>
      </c>
      <c r="C3" s="10" t="s">
        <v>34</v>
      </c>
    </row>
    <row r="4" spans="1:7" ht="15" x14ac:dyDescent="0.2">
      <c r="B4" s="10" t="s">
        <v>29</v>
      </c>
      <c r="C4" t="s">
        <v>4</v>
      </c>
      <c r="D4" t="s">
        <v>6</v>
      </c>
      <c r="E4" t="s">
        <v>5</v>
      </c>
      <c r="F4" t="s">
        <v>3</v>
      </c>
      <c r="G4" t="s">
        <v>35</v>
      </c>
    </row>
    <row r="5" spans="1:7" x14ac:dyDescent="0.2">
      <c r="B5" s="4" t="s">
        <v>38</v>
      </c>
      <c r="C5" s="15">
        <v>29</v>
      </c>
      <c r="D5" s="15">
        <v>21</v>
      </c>
      <c r="E5" s="15">
        <v>42</v>
      </c>
      <c r="F5" s="15">
        <v>130</v>
      </c>
      <c r="G5" s="15">
        <v>222</v>
      </c>
    </row>
    <row r="6" spans="1:7" x14ac:dyDescent="0.2">
      <c r="B6" s="4" t="s">
        <v>30</v>
      </c>
      <c r="C6" s="15"/>
      <c r="D6" s="15">
        <v>75</v>
      </c>
      <c r="E6" s="15">
        <v>97.75</v>
      </c>
      <c r="F6" s="15">
        <v>130</v>
      </c>
      <c r="G6" s="15">
        <v>302.75</v>
      </c>
    </row>
    <row r="7" spans="1:7" x14ac:dyDescent="0.2">
      <c r="B7" s="4" t="s">
        <v>39</v>
      </c>
      <c r="C7" s="15"/>
      <c r="D7" s="15">
        <v>54</v>
      </c>
      <c r="E7" s="15"/>
      <c r="F7" s="15"/>
      <c r="G7" s="15">
        <v>54</v>
      </c>
    </row>
    <row r="8" spans="1:7" x14ac:dyDescent="0.2">
      <c r="B8" s="4" t="s">
        <v>31</v>
      </c>
      <c r="C8" s="15"/>
      <c r="D8" s="15"/>
      <c r="E8" s="15">
        <v>12</v>
      </c>
      <c r="F8" s="15"/>
      <c r="G8" s="15">
        <v>12</v>
      </c>
    </row>
    <row r="9" spans="1:7" x14ac:dyDescent="0.2">
      <c r="B9" s="4" t="s">
        <v>32</v>
      </c>
      <c r="C9" s="15">
        <v>21</v>
      </c>
      <c r="D9" s="15"/>
      <c r="E9" s="15"/>
      <c r="F9" s="15"/>
      <c r="G9" s="15">
        <v>21</v>
      </c>
    </row>
    <row r="10" spans="1:7" x14ac:dyDescent="0.2">
      <c r="B10" s="4" t="s">
        <v>33</v>
      </c>
      <c r="C10" s="15"/>
      <c r="D10" s="15"/>
      <c r="E10" s="15">
        <v>2.75</v>
      </c>
      <c r="F10" s="15"/>
      <c r="G10" s="15">
        <v>2.75</v>
      </c>
    </row>
    <row r="11" spans="1:7" ht="15" x14ac:dyDescent="0.2">
      <c r="B11" s="4" t="s">
        <v>35</v>
      </c>
      <c r="C11" s="15">
        <v>50</v>
      </c>
      <c r="D11" s="15">
        <v>150</v>
      </c>
      <c r="E11" s="15">
        <v>154.5</v>
      </c>
      <c r="F11" s="15">
        <v>260</v>
      </c>
      <c r="G11" s="15">
        <v>614.5</v>
      </c>
    </row>
  </sheetData>
  <mergeCells count="2">
    <mergeCell ref="B1:D1"/>
    <mergeCell ref="B2:D2"/>
  </mergeCells>
  <dataValidations count="2">
    <dataValidation allowBlank="1" showInputMessage="1" showErrorMessage="1" prompt="Das ausgeblendete Arbeitsblatt enthält die PivotTable-Datenquelle, löschen Sie dieses Arbeitsblatt nicht. Wenn Sie dieses Arbeitsblatt löschen, wird das Dashboard von den Daten getrennt." sqref="A1" xr:uid="{00000000-0002-0000-0200-000000000000}"/>
    <dataValidation allowBlank="1" showInputMessage="1" showErrorMessage="1" prompt="Der Titel dieses Arbeitsblatt befindet sich in dieser Zelle. Die PivotChart-Datenquelle beginnt in Zelle B3." sqref="B1:D1" xr:uid="{00000000-0002-0000-0200-000001000000}"/>
  </dataValidations>
  <pageMargins left="0.7" right="0.7" top="0.75" bottom="0.75" header="0.3" footer="0.3"/>
  <pageSetup paperSize="9" scale="67" orientation="portrait" r:id="rId2"/>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819AC5C8-9683-4A59-BDAC-DC80AB833EFB}">
  <ds:schemaRefs>
    <ds:schemaRef ds:uri="http://schemas.microsoft.com/sharepoint/v3/contenttype/forms"/>
  </ds:schemaRefs>
</ds:datastoreItem>
</file>

<file path=customXml/itemProps21.xml><?xml version="1.0" encoding="utf-8"?>
<ds:datastoreItem xmlns:ds="http://schemas.openxmlformats.org/officeDocument/2006/customXml" ds:itemID="{9ECF3041-04D0-47D0-B1ED-DBBADA1369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875F98AC-0625-46A6-BBE0-25AEEE45449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TM03427588</ap:Template>
  <ap:TotalTime>0</ap:TotalTime>
  <ap:DocSecurity>0</ap:DocSecurity>
  <ap:ScaleCrop>false</ap:ScaleCrop>
  <ap:HeadingPairs>
    <vt:vector baseType="variant" size="4">
      <vt:variant>
        <vt:lpstr>Arbeitsblätter</vt:lpstr>
      </vt:variant>
      <vt:variant>
        <vt:i4>3</vt:i4>
      </vt:variant>
      <vt:variant>
        <vt:lpstr>Benannte Bereiche</vt:lpstr>
      </vt:variant>
      <vt:variant>
        <vt:i4>2</vt:i4>
      </vt:variant>
    </vt:vector>
  </ap:HeadingPairs>
  <ap:TitlesOfParts>
    <vt:vector baseType="lpstr" size="5">
      <vt:lpstr>Dashboard</vt:lpstr>
      <vt:lpstr>Ausgabenjournal</vt:lpstr>
      <vt:lpstr>Persönliche Ausgabendaten</vt:lpstr>
      <vt:lpstr>Ausgabenjournal!Drucktitel</vt:lpstr>
      <vt:lpstr>Titel2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2022-06-14T04:48:15Z</dcterms:created>
  <dcterms:modified xsi:type="dcterms:W3CDTF">2022-08-08T03:45:50Z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