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5"/>
  <workbookPr/>
  <mc:AlternateContent xmlns:mc="http://schemas.openxmlformats.org/markup-compatibility/2006">
    <mc:Choice Requires="x15">
      <x15ac:absPath xmlns:x15ac="http://schemas.microsoft.com/office/spreadsheetml/2010/11/ac" url="C:\Users\admin\Desktop\de-DE\"/>
    </mc:Choice>
  </mc:AlternateContent>
  <xr:revisionPtr revIDLastSave="0" documentId="13_ncr:1_{A3212465-28C8-46D8-BE66-446DC1D2BC01}" xr6:coauthVersionLast="47" xr6:coauthVersionMax="47" xr10:uidLastSave="{00000000-0000-0000-0000-000000000000}"/>
  <bookViews>
    <workbookView xWindow="-120" yWindow="-120" windowWidth="29040" windowHeight="17640" xr2:uid="{00000000-000D-0000-FFFF-FFFF00000000}"/>
  </bookViews>
  <sheets>
    <sheet name="Zusammenfassung" sheetId="1" r:id="rId1"/>
    <sheet name="Geschenkliste" sheetId="2" r:id="rId2"/>
  </sheets>
  <definedNames>
    <definedName name="Budget_anpassen">Zusammenfassung!$D$4</definedName>
    <definedName name="_xlnm.Print_Titles" localSheetId="1">Geschenkliste!$2:$2</definedName>
    <definedName name="_xlnm.Print_Titles" localSheetId="0">Zusammenfassung!$5:$5</definedName>
    <definedName name="EmpfängerNamen">Empfänger[EMPFÄNGER]</definedName>
    <definedName name="Gesamtbudget">Zusammenfassung!$F$1</definedName>
    <definedName name="Titel1">Empfänger[[#Headers],[EMPFÄNGER]]</definedName>
    <definedName name="Titel2">Geschenke[[#Headers],[EMPFÄNGER]]</definedName>
    <definedName name="VERBLEIBEND">Zusammenfassung!$F$3</definedName>
    <definedName name="Verbleibendes_zugewiesenes_Geld">IF(Empfänger[[#Totals],[GEPLANTE % VOM BUDGET]]=1,Gesamtbudget*Zusammenfassung!XFD1,IF(Empfänger[[#Totals],[GEPLANTE % VOM BUDGET]]&gt;1,(Gesamtbudget/Empfänger[[#Totals],[GEPLANTE % VOM BUDGET]])*Zusammenfassung!XFD1,Gesamtbudget*Zusammenfassung!XFD1))</definedName>
    <definedName name="ZeilenTitelBereich1..F4">Zusammenfassung!$E$1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1" l="1"/>
  <c r="F8" i="1"/>
  <c r="F9" i="1"/>
  <c r="F10" i="1"/>
  <c r="F6" i="1"/>
  <c r="F2" i="1" l="1"/>
  <c r="F3" i="1" s="1"/>
  <c r="E11" i="1" l="1"/>
  <c r="C11" i="1"/>
  <c r="D10" i="1" l="1"/>
  <c r="D6" i="1"/>
  <c r="D9" i="1"/>
  <c r="D8" i="1"/>
  <c r="D7" i="1"/>
  <c r="F11" i="1"/>
  <c r="D11" i="1" l="1"/>
</calcChain>
</file>

<file path=xl/sharedStrings.xml><?xml version="1.0" encoding="utf-8"?>
<sst xmlns="http://schemas.openxmlformats.org/spreadsheetml/2006/main" count="47" uniqueCount="30">
  <si>
    <t>Urlaub</t>
  </si>
  <si>
    <t>Budget anpassen, wenn der Prozentsatz des geplanten Budgets 100 % überschreitet (Ja/Nein)?</t>
  </si>
  <si>
    <t>EMPFÄNGER</t>
  </si>
  <si>
    <t>Adam</t>
  </si>
  <si>
    <t>Jule</t>
  </si>
  <si>
    <t>Conrad</t>
  </si>
  <si>
    <t>Sophie</t>
  </si>
  <si>
    <t>Niklas</t>
  </si>
  <si>
    <t>GESCHENKTRACKER</t>
  </si>
  <si>
    <t>GEPLANTE % VOM BUDGET</t>
  </si>
  <si>
    <t>Ja</t>
  </si>
  <si>
    <t>ZUGEORDNETES VERBLEIBENDES GELD</t>
  </si>
  <si>
    <t>GESAMTBUDGET</t>
  </si>
  <si>
    <t>AUSGEGEBEN</t>
  </si>
  <si>
    <t>VERBLEIBENDES BUDGET</t>
  </si>
  <si>
    <t>GEPLANTE ANZAHL GESCHENKE</t>
  </si>
  <si>
    <t>VERBLEIBENDE GESCHENKE</t>
  </si>
  <si>
    <t>GESCHENKLISTE</t>
  </si>
  <si>
    <t>GESCHENK</t>
  </si>
  <si>
    <t>Puppenstube</t>
  </si>
  <si>
    <t>Fahrrad</t>
  </si>
  <si>
    <t>Material für Sammelalbum</t>
  </si>
  <si>
    <t>Spielzeugeisenbahn</t>
  </si>
  <si>
    <t>Sweatshirt</t>
  </si>
  <si>
    <t>Geschenkkarte</t>
  </si>
  <si>
    <t>Kleid</t>
  </si>
  <si>
    <t>KOSTEN</t>
  </si>
  <si>
    <t>GEKAUFT</t>
  </si>
  <si>
    <t>VERPACKT</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</si>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</sst>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164" formatCode="&quot;$&quot;#,##0.00"/>
    <numFmt numFmtId="165" formatCode="#,##0.00\ &quot;€&quot;"/>
  </numFmts>
  <fonts count="9" x14ac:knownFonts="1">
    <font>
      <sz val="11"/>
      <color theme="3"/>
      <name val="Georgia"/>
      <family val="2"/>
      <scheme val="minor"/>
    </font>
    <font>
      <b/>
      <sz val="11"/>
      <color theme="3"/>
      <name val="Georgia"/>
      <family val="2"/>
      <scheme val="minor"/>
    </font>
    <font>
      <sz val="9"/>
      <color theme="3"/>
      <name val="Georgia"/>
      <family val="1"/>
      <scheme val="minor"/>
    </font>
    <font>
      <sz val="11"/>
      <color theme="3"/>
      <name val="Georgia"/>
      <family val="2"/>
      <scheme val="minor"/>
    </font>
    <font>
      <sz val="11"/>
      <color theme="3"/>
      <name val="Calibri"/>
      <family val="2"/>
      <scheme val="major"/>
    </font>
    <font>
      <b/>
      <i/>
      <sz val="37"/>
      <color theme="4" tint="-0.499984740745262"/>
      <name val="Georgia"/>
      <family val="1"/>
      <scheme val="minor"/>
    </font>
    <font>
      <sz val="30"/>
      <color theme="5" tint="-0.24994659260841701"/>
      <name val="Calibri"/>
      <family val="2"/>
      <scheme val="major"/>
    </font>
    <font>
      <b/>
      <sz val="11"/>
      <color theme="5" tint="-0.499984740745262"/>
      <name val="Calibri"/>
      <family val="2"/>
      <scheme val="major"/>
    </font>
    <font>
      <sz val="9"/>
      <color theme="3"/>
      <name val="Georgia"/>
      <family val="2"/>
      <scheme val="minor"/>
    </font>
  </fonts>
  <fills count="2">
    <fill>
      <patternFill patternType="none"/>
    </fill>
    <fill>
      <patternFill patternType="gray125"/>
    </fill>
  </fills>
  <borders count="3">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s>
  <cellStyleXfs count="15">
    <xf numFmtId="0" fontId="0" fillId="0" borderId="0">
      <alignment horizontal="left" vertical="center" wrapText="1" indent="1"/>
    </xf>
    <xf numFmtId="0" fontId="3" fillId="0" borderId="0" applyNumberFormat="0" applyFont="0" applyFill="0" applyBorder="0" applyProtection="0">
      <alignment horizontal="center" vertical="center"/>
    </xf>
    <xf numFmtId="1" fontId="3" fillId="0" borderId="0" applyFont="0" applyFill="0" applyBorder="0" applyProtection="0">
      <alignment horizontal="center" vertical="center"/>
    </xf>
    <xf numFmtId="41" fontId="3" fillId="0" borderId="0" applyFont="0" applyFill="0" applyBorder="0" applyAlignment="0" applyProtection="0"/>
    <xf numFmtId="165" fontId="3" fillId="0" borderId="0" applyFont="0" applyFill="0" applyBorder="0" applyProtection="0">
      <alignment horizontal="right" vertical="center" indent="1"/>
    </xf>
    <xf numFmtId="42" fontId="3" fillId="0" borderId="0" applyFont="0" applyFill="0" applyBorder="0" applyAlignment="0" applyProtection="0"/>
    <xf numFmtId="9" fontId="3" fillId="0" borderId="0" applyFont="0" applyFill="0" applyBorder="0" applyProtection="0">
      <alignment horizontal="center" vertical="center"/>
    </xf>
    <xf numFmtId="0" fontId="5" fillId="0" borderId="0">
      <alignment vertical="center"/>
    </xf>
    <xf numFmtId="0" fontId="6" fillId="0" borderId="0">
      <alignment vertical="center"/>
    </xf>
    <xf numFmtId="0" fontId="7" fillId="0" borderId="0">
      <alignment horizontal="right" indent="1"/>
    </xf>
    <xf numFmtId="0" fontId="4" fillId="0" borderId="0" applyNumberFormat="0" applyFill="0" applyBorder="0" applyAlignment="0" applyProtection="0"/>
    <xf numFmtId="165" fontId="1" fillId="0" borderId="2">
      <alignment horizontal="left" indent="1"/>
    </xf>
    <xf numFmtId="164" fontId="1" fillId="0" borderId="1">
      <alignment horizontal="left" vertical="center" indent="1"/>
    </xf>
    <xf numFmtId="165" fontId="8" fillId="0" borderId="0" applyFont="0" applyFill="0" applyBorder="0" applyProtection="0">
      <alignment horizontal="right" vertical="center" indent="1"/>
    </xf>
    <xf numFmtId="0" fontId="7" fillId="0" borderId="0" applyNumberFormat="0" applyFill="0" applyBorder="0">
      <alignment horizontal="center" vertical="center" wrapText="1"/>
    </xf>
  </cellStyleXfs>
  <cellXfs count="20">
    <xf numFmtId="0" fontId="0" fillId="0" borderId="0" xfId="0">
      <alignment horizontal="left" vertical="center" wrapText="1" indent="1"/>
    </xf>
    <xf numFmtId="9" fontId="0" fillId="0" borderId="0" xfId="6" applyFont="1" applyBorder="1">
      <alignment horizontal="center" vertical="center"/>
    </xf>
    <xf numFmtId="0" fontId="0" fillId="0" borderId="0" xfId="1" applyFont="1">
      <alignment horizontal="center" vertical="center"/>
    </xf>
    <xf numFmtId="0" fontId="2" fillId="0" borderId="0" xfId="0" applyFont="1" applyAlignment="1">
      <alignment horizontal="left" vertical="center" indent="1"/>
    </xf>
    <xf numFmtId="9" fontId="2"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vertical="top"/>
    </xf>
    <xf numFmtId="0" fontId="7" fillId="0" borderId="0" xfId="9">
      <alignment horizontal="right" indent="1"/>
    </xf>
    <xf numFmtId="165" fontId="1" fillId="0" borderId="2" xfId="11">
      <alignment horizontal="left" indent="1"/>
    </xf>
    <xf numFmtId="0" fontId="4" fillId="0" borderId="0" xfId="10" applyAlignment="1">
      <alignment horizontal="left" vertical="center" indent="1"/>
    </xf>
    <xf numFmtId="165" fontId="0" fillId="0" borderId="0" xfId="4" applyFont="1">
      <alignment horizontal="right" vertical="center" indent="1"/>
    </xf>
    <xf numFmtId="1" fontId="0" fillId="0" borderId="0" xfId="2" applyFont="1">
      <alignment horizontal="center" vertical="center"/>
    </xf>
    <xf numFmtId="0" fontId="5" fillId="0" borderId="0" xfId="7">
      <alignment vertical="center"/>
    </xf>
    <xf numFmtId="0" fontId="6" fillId="0" borderId="0" xfId="8">
      <alignment vertical="center"/>
    </xf>
    <xf numFmtId="165" fontId="0" fillId="0" borderId="0" xfId="13" applyFont="1">
      <alignment horizontal="right" vertical="center" indent="1"/>
    </xf>
    <xf numFmtId="0" fontId="4" fillId="0" borderId="0" xfId="10" applyAlignment="1">
      <alignment horizontal="left" vertical="center" wrapText="1" indent="1"/>
    </xf>
    <xf numFmtId="0" fontId="7" fillId="0" borderId="0" xfId="14">
      <alignment horizontal="center" vertical="center" wrapText="1"/>
    </xf>
    <xf numFmtId="165" fontId="2" fillId="0" borderId="0" xfId="0" applyNumberFormat="1" applyFont="1" applyAlignment="1">
      <alignment horizontal="right" vertical="center" indent="1"/>
    </xf>
    <xf numFmtId="0" fontId="5" fillId="0" borderId="0" xfId="7">
      <alignment vertical="center"/>
    </xf>
    <xf numFmtId="0" fontId="6" fillId="0" borderId="0" xfId="8">
      <alignment vertical="center"/>
    </xf>
  </cellXfs>
  <cellStyles count="15">
    <cellStyle name="Ausgabe" xfId="12" builtinId="21" customBuiltin="1"/>
    <cellStyle name="Benutzerdefinierte Währung" xfId="13" xr:uid="{00000000-0005-0000-0000-000004000000}"/>
    <cellStyle name="Dezimal [0]" xfId="3" builtinId="6" customBuiltin="1"/>
    <cellStyle name="Eingabe" xfId="11" builtinId="20" customBuiltin="1"/>
    <cellStyle name="Gekauft/Verpackt" xfId="1" xr:uid="{00000000-0005-0000-0000-00000C000000}"/>
    <cellStyle name="Komma" xfId="2" builtinId="3" customBuiltin="1"/>
    <cellStyle name="Prozent" xfId="6" builtinId="5" customBuiltin="1"/>
    <cellStyle name="Standard" xfId="0" builtinId="0" customBuiltin="1"/>
    <cellStyle name="Tabellenüberschrift" xfId="14" xr:uid="{00000000-0005-0000-0000-00000D000000}"/>
    <cellStyle name="Überschrift" xfId="7" builtinId="15" customBuiltin="1"/>
    <cellStyle name="Überschrift 1" xfId="8" builtinId="16" customBuiltin="1"/>
    <cellStyle name="Überschrift 2" xfId="9" builtinId="17" customBuiltin="1"/>
    <cellStyle name="Überschrift 3" xfId="10" builtinId="18" customBuiltin="1"/>
    <cellStyle name="Währung" xfId="4" builtinId="4" customBuiltin="1"/>
    <cellStyle name="Währung [0]" xfId="5" builtinId="7" customBuiltin="1"/>
  </cellStyles>
  <dxfs count="18">
    <dxf>
      <font>
        <b val="0"/>
        <i val="0"/>
        <strike val="0"/>
        <condense val="0"/>
        <extend val="0"/>
        <outline val="0"/>
        <shadow val="0"/>
        <u val="none"/>
        <vertAlign val="baseline"/>
        <sz val="11"/>
        <color theme="3"/>
        <name val="Georgia"/>
        <scheme val="minor"/>
      </font>
    </dxf>
    <dxf>
      <font>
        <strike/>
        <color theme="3" tint="0.59996337778862885"/>
      </font>
    </dxf>
    <dxf>
      <font>
        <b val="0"/>
        <i val="0"/>
        <strike val="0"/>
        <condense val="0"/>
        <extend val="0"/>
        <outline val="0"/>
        <shadow val="0"/>
        <u val="none"/>
        <vertAlign val="baseline"/>
        <sz val="9"/>
        <color theme="3"/>
        <name val="Georgia"/>
        <family val="1"/>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3"/>
        <name val="Georgia"/>
        <family val="1"/>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3"/>
        <name val="Georgia"/>
        <family val="1"/>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dxf>
    <dxf>
      <font>
        <b val="0"/>
        <i val="0"/>
        <strike val="0"/>
        <condense val="0"/>
        <extend val="0"/>
        <outline val="0"/>
        <shadow val="0"/>
        <u val="none"/>
        <vertAlign val="baseline"/>
        <sz val="9"/>
        <color theme="3"/>
        <name val="Georgia"/>
        <family val="1"/>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9"/>
        <color theme="3"/>
        <name val="Georgia"/>
        <family val="1"/>
        <scheme val="minor"/>
      </font>
      <alignment horizontal="left" vertical="center" textRotation="0" wrapText="0" indent="1" justifyLastLine="0" shrinkToFit="0" readingOrder="0"/>
    </dxf>
    <dxf>
      <font>
        <color theme="8" tint="-0.499984740745262"/>
      </font>
    </dxf>
    <dxf>
      <font>
        <color theme="8" tint="-0.499984740745262"/>
      </font>
    </dxf>
    <dxf>
      <fill>
        <patternFill>
          <bgColor theme="0" tint="-4.9989318521683403E-2"/>
        </patternFill>
      </fill>
    </dxf>
    <dxf>
      <fill>
        <patternFill>
          <bgColor theme="0"/>
        </patternFill>
      </fill>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s>
  <tableStyles count="2" defaultPivotStyle="PivotStyleLight16">
    <tableStyle name="Weihnachtsgeschenkliste" pivot="0" count="3" xr9:uid="{00000000-0011-0000-FFFF-FFFF00000000}">
      <tableStyleElement type="wholeTable" dxfId="17"/>
      <tableStyleElement type="headerRow" dxfId="16"/>
      <tableStyleElement type="totalRow" dxfId="15"/>
    </tableStyle>
    <tableStyle name="Zusammenfassung" pivot="0" count="5" xr9:uid="{00000000-0011-0000-FFFF-FFFF01000000}">
      <tableStyleElement type="wholeTable" dxfId="14"/>
      <tableStyleElement type="headerRow" dxfId="13"/>
      <tableStyleElement type="totalRow" dxfId="12"/>
      <tableStyleElement type="firstColumn"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51600</xdr:colOff>
      <xdr:row>0</xdr:row>
      <xdr:rowOff>114300</xdr:rowOff>
    </xdr:to>
    <xdr:grpSp>
      <xdr:nvGrpSpPr>
        <xdr:cNvPr id="4" name="Seitenrand" descr="Gestreifter, mehrfarbiger Rahmen ">
          <a:extLst>
            <a:ext uri="{FF2B5EF4-FFF2-40B4-BE49-F238E27FC236}">
              <a16:creationId xmlns:a16="http://schemas.microsoft.com/office/drawing/2014/main" id="{00000000-0008-0000-0000-000004000000}"/>
            </a:ext>
          </a:extLst>
        </xdr:cNvPr>
        <xdr:cNvGrpSpPr/>
      </xdr:nvGrpSpPr>
      <xdr:grpSpPr>
        <a:xfrm>
          <a:off x="0" y="0"/>
          <a:ext cx="10872000" cy="114300"/>
          <a:chOff x="190500" y="6334125"/>
          <a:chExt cx="8639175" cy="114300"/>
        </a:xfrm>
      </xdr:grpSpPr>
      <xdr:sp macro="" textlink="">
        <xdr:nvSpPr>
          <xdr:cNvPr id="1034" name="Freihandform 10">
            <a:extLst>
              <a:ext uri="{FF2B5EF4-FFF2-40B4-BE49-F238E27FC236}">
                <a16:creationId xmlns:a16="http://schemas.microsoft.com/office/drawing/2014/main" id="{00000000-0008-0000-0000-00000A040000}"/>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1035" name="Freihandform 11">
            <a:extLst>
              <a:ext uri="{FF2B5EF4-FFF2-40B4-BE49-F238E27FC236}">
                <a16:creationId xmlns:a16="http://schemas.microsoft.com/office/drawing/2014/main" id="{00000000-0008-0000-0000-00000B040000}"/>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1036" name="Freihandform 12">
            <a:extLst>
              <a:ext uri="{FF2B5EF4-FFF2-40B4-BE49-F238E27FC236}">
                <a16:creationId xmlns:a16="http://schemas.microsoft.com/office/drawing/2014/main" id="{00000000-0008-0000-0000-00000C040000}"/>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51600</xdr:colOff>
      <xdr:row>0</xdr:row>
      <xdr:rowOff>114300</xdr:rowOff>
    </xdr:to>
    <xdr:grpSp>
      <xdr:nvGrpSpPr>
        <xdr:cNvPr id="2" name="Seitenrand" descr="Gestreifter, mehrfarbiger Rahmen">
          <a:extLst>
            <a:ext uri="{FF2B5EF4-FFF2-40B4-BE49-F238E27FC236}">
              <a16:creationId xmlns:a16="http://schemas.microsoft.com/office/drawing/2014/main" id="{BDDC79DC-0652-4904-8035-C5CE26684BAD}"/>
            </a:ext>
          </a:extLst>
        </xdr:cNvPr>
        <xdr:cNvGrpSpPr/>
      </xdr:nvGrpSpPr>
      <xdr:grpSpPr>
        <a:xfrm>
          <a:off x="0" y="0"/>
          <a:ext cx="10872000" cy="114300"/>
          <a:chOff x="190500" y="6334125"/>
          <a:chExt cx="8639175" cy="114300"/>
        </a:xfrm>
      </xdr:grpSpPr>
      <xdr:sp macro="" textlink="">
        <xdr:nvSpPr>
          <xdr:cNvPr id="3" name="Freihandform 10">
            <a:extLst>
              <a:ext uri="{FF2B5EF4-FFF2-40B4-BE49-F238E27FC236}">
                <a16:creationId xmlns:a16="http://schemas.microsoft.com/office/drawing/2014/main" id="{F011D044-2435-4A0F-96C8-1CC7A730023A}"/>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4" name="Freihandform 11">
            <a:extLst>
              <a:ext uri="{FF2B5EF4-FFF2-40B4-BE49-F238E27FC236}">
                <a16:creationId xmlns:a16="http://schemas.microsoft.com/office/drawing/2014/main" id="{52C37E90-FD9C-4446-B9B7-251CA73CA7DB}"/>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5" name="Freihandform 12">
            <a:extLst>
              <a:ext uri="{FF2B5EF4-FFF2-40B4-BE49-F238E27FC236}">
                <a16:creationId xmlns:a16="http://schemas.microsoft.com/office/drawing/2014/main" id="{F93A4524-1937-4805-8AA1-D1816C6DEC3E}"/>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pfänger" displayName="Empfänger" ref="B5:F11" totalsRowCount="1">
  <autoFilter ref="B5:F10" xr:uid="{00000000-0009-0000-0100-000001000000}"/>
  <tableColumns count="5">
    <tableColumn id="1" xr3:uid="{00000000-0010-0000-0000-000001000000}" name="EMPFÄNGER" totalsRowLabel="Ergebnis" totalsRowDxfId="7"/>
    <tableColumn id="2" xr3:uid="{00000000-0010-0000-0000-000002000000}" name="GEPLANTE % VOM BUDGET" totalsRowFunction="custom" totalsRowDxfId="6">
      <totalsRowFormula>SUM(Empfänger[GEPLANTE % VOM BUDGET])</totalsRowFormula>
    </tableColumn>
    <tableColumn id="6" xr3:uid="{00000000-0010-0000-0000-000006000000}" name="ZUGEORDNETES VERBLEIBENDES GELD" totalsRowFunction="custom" dataDxfId="5" totalsRowDxfId="4">
      <calculatedColumnFormula>IFERROR(IF(Budget_anpassen="Ja",Verbleibendes_zugewiesenes_Geld-SUMIFS(Geschenke[KOSTEN],Geschenke[EMPFÄNGER],Empfänger[[#This Row],[EMPFÄNGER]]),(Gesamtbudget*Empfänger[[#This Row],[GEPLANTE % VOM BUDGET]])-SUMIFS(Geschenke[KOSTEN],Geschenke[EMPFÄNGER],Empfänger[[#This Row],[EMPFÄNGER]])),"")</calculatedColumnFormula>
      <totalsRowFormula>IFERROR(SUM(Empfänger[ZUGEORDNETES VERBLEIBENDES GELD]),"")</totalsRowFormula>
    </tableColumn>
    <tableColumn id="3" xr3:uid="{00000000-0010-0000-0000-000003000000}" name="GEPLANTE ANZAHL GESCHENKE" totalsRowFunction="custom" totalsRowDxfId="3">
      <totalsRowFormula>SUM(Empfänger[GEPLANTE ANZAHL GESCHENKE])</totalsRowFormula>
    </tableColumn>
    <tableColumn id="5" xr3:uid="{00000000-0010-0000-0000-000005000000}" name="VERBLEIBENDE GESCHENKE" totalsRowFunction="custom" totalsRowDxfId="2">
      <calculatedColumnFormula>IFERROR(Empfänger[[#This Row],[GEPLANTE ANZAHL GESCHENKE]]-COUNTIFS(Geschenke[EMPFÄNGER],Empfänger[[#This Row],[EMPFÄNGER]]), "")</calculatedColumnFormula>
      <totalsRowFormula>SUM(Empfänger[VERBLEIBENDE GESCHENKE])</totalsRowFormula>
    </tableColumn>
  </tableColumns>
  <tableStyleInfo name="Zusammenfassung" showFirstColumn="1" showLastColumn="0" showRowStripes="1" showColumnStripes="1"/>
  <extLst>
    <ext xmlns:x14="http://schemas.microsoft.com/office/spreadsheetml/2009/9/main" uri="{504A1905-F514-4f6f-8877-14C23A59335A}">
      <x14:table altTextSummary="Geben Sie die Empfänger von Geschenken, den geplanten Prozentsatz vom Budget und die geplante Anzahl der Geschenke in dieser Tabelle ein. „Zugewiesene Gelder“ und „Verbleibende Geschenke“ werden automatisch berechne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Geschenke" displayName="Geschenke" ref="B2:F9" totalsRowShown="0">
  <autoFilter ref="B2:F9" xr:uid="{00000000-0009-0000-0100-000004000000}"/>
  <tableColumns count="5">
    <tableColumn id="1" xr3:uid="{00000000-0010-0000-0100-000001000000}" name="EMPFÄNGER"/>
    <tableColumn id="2" xr3:uid="{00000000-0010-0000-0100-000002000000}" name="GESCHENK"/>
    <tableColumn id="3" xr3:uid="{00000000-0010-0000-0100-000003000000}" name="KOSTEN" dataDxfId="0" dataCellStyle="Benutzerdefinierte Währung"/>
    <tableColumn id="4" xr3:uid="{00000000-0010-0000-0100-000004000000}" name="GEKAUFT" dataCellStyle="Gekauft/Verpackt"/>
    <tableColumn id="5" xr3:uid="{00000000-0010-0000-0100-000005000000}" name="VERPACKT" dataCellStyle="Gekauft/Verpackt"/>
  </tableColumns>
  <tableStyleInfo name="Weihnachtsgeschenkliste" showFirstColumn="0" showLastColumn="0" showRowStripes="1" showColumnStripes="0"/>
  <extLst>
    <ext xmlns:x14="http://schemas.microsoft.com/office/spreadsheetml/2009/9/main" uri="{504A1905-F514-4f6f-8877-14C23A59335A}">
      <x14:table altTextSummary="Wählen Sie den Empfänger aus, geben Sie das Geschenk und die Kosten ein, und markieren Sie die Geschenke anschließend als gekauft und verpackt. Wenn ein Geschenk sowohl als gekauft als auch als verpackt markiert wird, wird die Tabellenzeile mit durchgestrichener Formatierung aktualisiert."/>
    </ext>
  </extLst>
</table>
</file>

<file path=xl/theme/theme11.xml><?xml version="1.0" encoding="utf-8"?>
<a:theme xmlns:a="http://schemas.openxmlformats.org/drawingml/2006/main" name="Office Theme">
  <a:themeElements>
    <a:clrScheme name="131_holiday_shopping_list_with_budget">
      <a:dk1>
        <a:srgbClr val="000000"/>
      </a:dk1>
      <a:lt1>
        <a:srgbClr val="FFFFFF"/>
      </a:lt1>
      <a:dk2>
        <a:srgbClr val="4D4741"/>
      </a:dk2>
      <a:lt2>
        <a:srgbClr val="FFFFFF"/>
      </a:lt2>
      <a:accent1>
        <a:srgbClr val="87C9BA"/>
      </a:accent1>
      <a:accent2>
        <a:srgbClr val="FF8D21"/>
      </a:accent2>
      <a:accent3>
        <a:srgbClr val="F3C743"/>
      </a:accent3>
      <a:accent4>
        <a:srgbClr val="6DACCF"/>
      </a:accent4>
      <a:accent5>
        <a:srgbClr val="D76159"/>
      </a:accent5>
      <a:accent6>
        <a:srgbClr val="927CAF"/>
      </a:accent6>
      <a:hlink>
        <a:srgbClr val="6DACCF"/>
      </a:hlink>
      <a:folHlink>
        <a:srgbClr val="927CAF"/>
      </a:folHlink>
    </a:clrScheme>
    <a:fontScheme name="131_holiday_shopping_list_with_budget">
      <a:majorFont>
        <a:latin typeface="Calibri"/>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1"/>
  <sheetViews>
    <sheetView showGridLines="0" tabSelected="1" zoomScaleNormal="100" workbookViewId="0"/>
  </sheetViews>
  <sheetFormatPr baseColWidth="10" defaultColWidth="8.88671875" defaultRowHeight="30" customHeight="1" x14ac:dyDescent="0.2"/>
  <cols>
    <col min="1" max="1" width="2.77734375" customWidth="1"/>
    <col min="2" max="2" width="24" customWidth="1"/>
    <col min="3" max="3" width="42.88671875" customWidth="1"/>
    <col min="4" max="4" width="19" bestFit="1" customWidth="1"/>
    <col min="5" max="6" width="18.77734375" customWidth="1"/>
    <col min="7" max="7" width="2.77734375" customWidth="1"/>
  </cols>
  <sheetData>
    <row r="1" spans="1:6" ht="50.1" customHeight="1" x14ac:dyDescent="0.25">
      <c r="B1" s="18" t="s">
        <v>0</v>
      </c>
      <c r="C1" s="19" t="s">
        <v>8</v>
      </c>
      <c r="D1" s="19"/>
      <c r="E1" s="7" t="s">
        <v>12</v>
      </c>
      <c r="F1" s="8">
        <v>500</v>
      </c>
    </row>
    <row r="2" spans="1:6" ht="21" customHeight="1" x14ac:dyDescent="0.25">
      <c r="A2" s="6"/>
      <c r="B2" s="18"/>
      <c r="C2" s="19"/>
      <c r="D2" s="19"/>
      <c r="E2" s="7" t="s">
        <v>13</v>
      </c>
      <c r="F2" s="8">
        <f>IFERROR(SUMIFS(Geschenke[KOSTEN],Geschenke[GEKAUFT],"Ja"),"")</f>
        <v>283</v>
      </c>
    </row>
    <row r="3" spans="1:6" ht="21" customHeight="1" x14ac:dyDescent="0.25">
      <c r="A3" s="6"/>
      <c r="B3" s="18"/>
      <c r="C3" s="19"/>
      <c r="D3" s="19"/>
      <c r="E3" s="7" t="s">
        <v>14</v>
      </c>
      <c r="F3" s="8">
        <f>IFERROR(Gesamtbudget-F2,"")</f>
        <v>217</v>
      </c>
    </row>
    <row r="4" spans="1:6" ht="30" customHeight="1" x14ac:dyDescent="0.2">
      <c r="B4" s="9" t="s">
        <v>1</v>
      </c>
      <c r="C4" s="9"/>
      <c r="D4" s="15" t="s">
        <v>10</v>
      </c>
    </row>
    <row r="5" spans="1:6" ht="30" customHeight="1" x14ac:dyDescent="0.2">
      <c r="B5" s="16" t="s">
        <v>2</v>
      </c>
      <c r="C5" s="16" t="s">
        <v>9</v>
      </c>
      <c r="D5" s="16" t="s">
        <v>11</v>
      </c>
      <c r="E5" s="16" t="s">
        <v>15</v>
      </c>
      <c r="F5" s="16" t="s">
        <v>16</v>
      </c>
    </row>
    <row r="6" spans="1:6" ht="30" customHeight="1" x14ac:dyDescent="0.2">
      <c r="B6" t="s">
        <v>3</v>
      </c>
      <c r="C6" s="1">
        <v>0.3</v>
      </c>
      <c r="D6" s="10">
        <f>IFERROR(IF(Budget_anpassen="Ja",Verbleibendes_zugewiesenes_Geld-SUMIFS(Geschenke[KOSTEN],Geschenke[EMPFÄNGER],Empfänger[[#This Row],[EMPFÄNGER]]),(Gesamtbudget*Empfänger[[#This Row],[GEPLANTE % VOM BUDGET]])-SUMIFS(Geschenke[KOSTEN],Geschenke[EMPFÄNGER],Empfänger[[#This Row],[EMPFÄNGER]])),"")</f>
        <v>45</v>
      </c>
      <c r="E6" s="11">
        <v>3</v>
      </c>
      <c r="F6" s="11">
        <f>IFERROR(Empfänger[[#This Row],[GEPLANTE ANZAHL GESCHENKE]]-COUNTIFS(Geschenke[EMPFÄNGER],Empfänger[[#This Row],[EMPFÄNGER]]), "")</f>
        <v>1</v>
      </c>
    </row>
    <row r="7" spans="1:6" ht="30" customHeight="1" x14ac:dyDescent="0.2">
      <c r="B7" t="s">
        <v>4</v>
      </c>
      <c r="C7" s="1">
        <v>0.3</v>
      </c>
      <c r="D7" s="10">
        <f>IFERROR(IF(Budget_anpassen="Ja",Verbleibendes_zugewiesenes_Geld-SUMIFS(Geschenke[KOSTEN],Geschenke[EMPFÄNGER],Empfänger[[#This Row],[EMPFÄNGER]]),(Gesamtbudget*Empfänger[[#This Row],[GEPLANTE % VOM BUDGET]])-SUMIFS(Geschenke[KOSTEN],Geschenke[EMPFÄNGER],Empfänger[[#This Row],[EMPFÄNGER]])),"")</f>
        <v>54</v>
      </c>
      <c r="E7" s="11">
        <v>3</v>
      </c>
      <c r="F7" s="11">
        <f>IFERROR(Empfänger[[#This Row],[GEPLANTE ANZAHL GESCHENKE]]-COUNTIFS(Geschenke[EMPFÄNGER],Empfänger[[#This Row],[EMPFÄNGER]]), "")</f>
        <v>1</v>
      </c>
    </row>
    <row r="8" spans="1:6" ht="30" customHeight="1" x14ac:dyDescent="0.2">
      <c r="B8" t="s">
        <v>5</v>
      </c>
      <c r="C8" s="1">
        <v>0.2</v>
      </c>
      <c r="D8" s="10">
        <f>IFERROR(IF(Budget_anpassen="Ja",Verbleibendes_zugewiesenes_Geld-SUMIFS(Geschenke[KOSTEN],Geschenke[EMPFÄNGER],Empfänger[[#This Row],[EMPFÄNGER]]),(Gesamtbudget*Empfänger[[#This Row],[GEPLANTE % VOM BUDGET]])-SUMIFS(Geschenke[KOSTEN],Geschenke[EMPFÄNGER],Empfänger[[#This Row],[EMPFÄNGER]])),"")</f>
        <v>11</v>
      </c>
      <c r="E8" s="11">
        <v>2</v>
      </c>
      <c r="F8" s="11">
        <f>IFERROR(Empfänger[[#This Row],[GEPLANTE ANZAHL GESCHENKE]]-COUNTIFS(Geschenke[EMPFÄNGER],Empfänger[[#This Row],[EMPFÄNGER]]), "")</f>
        <v>1</v>
      </c>
    </row>
    <row r="9" spans="1:6" ht="30" customHeight="1" x14ac:dyDescent="0.2">
      <c r="B9" t="s">
        <v>6</v>
      </c>
      <c r="C9" s="1">
        <v>0.1</v>
      </c>
      <c r="D9" s="10">
        <f>IFERROR(IF(Budget_anpassen="Ja",Verbleibendes_zugewiesenes_Geld-SUMIFS(Geschenke[KOSTEN],Geschenke[EMPFÄNGER],Empfänger[[#This Row],[EMPFÄNGER]]),(Gesamtbudget*Empfänger[[#This Row],[GEPLANTE % VOM BUDGET]])-SUMIFS(Geschenke[KOSTEN],Geschenke[EMPFÄNGER],Empfänger[[#This Row],[EMPFÄNGER]])),"")</f>
        <v>-1</v>
      </c>
      <c r="E9" s="11">
        <v>1</v>
      </c>
      <c r="F9" s="11">
        <f>IFERROR(Empfänger[[#This Row],[GEPLANTE ANZAHL GESCHENKE]]-COUNTIFS(Geschenke[EMPFÄNGER],Empfänger[[#This Row],[EMPFÄNGER]]), "")</f>
        <v>0</v>
      </c>
    </row>
    <row r="10" spans="1:6" ht="30" customHeight="1" x14ac:dyDescent="0.2">
      <c r="B10" t="s">
        <v>7</v>
      </c>
      <c r="C10" s="1">
        <v>0.1</v>
      </c>
      <c r="D10" s="10">
        <f>IFERROR(IF(Budget_anpassen="Ja",Verbleibendes_zugewiesenes_Geld-SUMIFS(Geschenke[KOSTEN],Geschenke[EMPFÄNGER],Empfänger[[#This Row],[EMPFÄNGER]]),(Gesamtbudget*Empfänger[[#This Row],[GEPLANTE % VOM BUDGET]])-SUMIFS(Geschenke[KOSTEN],Geschenke[EMPFÄNGER],Empfänger[[#This Row],[EMPFÄNGER]])),"")</f>
        <v>0</v>
      </c>
      <c r="E10" s="11">
        <v>1</v>
      </c>
      <c r="F10" s="11">
        <f>IFERROR(Empfänger[[#This Row],[GEPLANTE ANZAHL GESCHENKE]]-COUNTIFS(Geschenke[EMPFÄNGER],Empfänger[[#This Row],[EMPFÄNGER]]), "")</f>
        <v>0</v>
      </c>
    </row>
    <row r="11" spans="1:6" ht="30" customHeight="1" x14ac:dyDescent="0.2">
      <c r="B11" s="3" t="s">
        <v>29</v>
      </c>
      <c r="C11" s="4">
        <f>SUM(Empfänger[GEPLANTE % VOM BUDGET])</f>
        <v>1</v>
      </c>
      <c r="D11" s="17">
        <f>IFERROR(SUM(Empfänger[ZUGEORDNETES VERBLEIBENDES GELD]),"")</f>
        <v>109</v>
      </c>
      <c r="E11" s="5">
        <f>SUM(Empfänger[GEPLANTE ANZAHL GESCHENKE])</f>
        <v>10</v>
      </c>
      <c r="F11" s="5">
        <f>SUM(Empfänger[VERBLEIBENDE GESCHENKE])</f>
        <v>3</v>
      </c>
    </row>
  </sheetData>
  <mergeCells count="2">
    <mergeCell ref="B1:B3"/>
    <mergeCell ref="C1:D3"/>
  </mergeCells>
  <conditionalFormatting sqref="C11">
    <cfRule type="expression" dxfId="9" priority="2">
      <formula>$C$11&gt;100%</formula>
    </cfRule>
  </conditionalFormatting>
  <conditionalFormatting sqref="D11">
    <cfRule type="expression" dxfId="8" priority="1">
      <formula>$D$11&lt;0</formula>
    </cfRule>
  </conditionalFormatting>
  <dataValidations count="16">
    <dataValidation allowBlank="1" showInputMessage="1" showErrorMessage="1" prompt="Erstellen Sie in dieser Arbeitsmappe eine Weihnachtsgeschenkliste. Verfolgen Sie Ihre Ausgaben und verbleibenden Geschenkkäufe in diesem Arbeitsblatt und für „Empfänger“ bestimmte Geschenke im Arbeitsblatt „Geschenkliste“." sqref="A1" xr:uid="{00000000-0002-0000-0000-000000000000}"/>
    <dataValidation allowBlank="1" showInputMessage="1" showErrorMessage="1" prompt="Geben Sie den Namen des Geschenkempfängers in dieser Spalte unter dieser Überschrift ein. Verwenden Sie Überschriftenfilter, um nach bestimmten Einträgen zu suchen. Diese Liste wird zum Auswählen von Empfängern im Arbeitsblatt „Geschenkliste“ verwendet." sqref="B5" xr:uid="{00000000-0002-0000-0000-000001000000}"/>
    <dataValidation allowBlank="1" showInputMessage="1" showErrorMessage="1" prompt="Geben Sie in dieser Spalte unter dieser Überschrift den geplanten Prozentsatz des Budgets ein. Der Gesamtprozentsatz des geplanten Budgets steht am Ende dieser Spalte." sqref="C5" xr:uid="{00000000-0002-0000-0000-000002000000}"/>
    <dataValidation allowBlank="1" showInputMessage="1" showErrorMessage="1" prompt="Laufende Summe der budgetierten Zuweisungen, die pro Empfänger auf der Grundlage der Geschenkkosten im Arbeitsblatt „Geschenkeliste“ verbleibt und automatisch in dieser Spalte unter dieser Überschrift berechnet wird" sqref="D5" xr:uid="{00000000-0002-0000-0000-000003000000}"/>
    <dataValidation allowBlank="1" showInputMessage="1" showErrorMessage="1" prompt="Geben Sie die geplante Anzahl der Geschenke für jede Person in dieser Spalte unter dieser Überschrift ein." sqref="E5" xr:uid="{00000000-0002-0000-0000-000004000000}"/>
    <dataValidation allowBlank="1" showInputMessage="1" showErrorMessage="1" prompt="Die verbleibende Anzahl Geschenke wird in dieser Spalte unter dieser Überschrift automatisch berechnet." sqref="F5" xr:uid="{00000000-0002-0000-0000-000005000000}"/>
    <dataValidation allowBlank="1" showInputMessage="1" showErrorMessage="1" prompt="Geben Sie das Gesamtbudget in der Zelle rechts ein." sqref="E1" xr:uid="{00000000-0002-0000-0000-000006000000}"/>
    <dataValidation allowBlank="1" showInputMessage="1" showErrorMessage="1" prompt="Geben Sie das Gesamtbudget in dieser Zelle ein." sqref="F1" xr:uid="{00000000-0002-0000-0000-000007000000}"/>
    <dataValidation allowBlank="1" showInputMessage="1" showErrorMessage="1" prompt="Der verbleibende Betrag wird in der Zelle rechts automatisch berechnet." sqref="E3" xr:uid="{00000000-0002-0000-0000-000008000000}"/>
    <dataValidation allowBlank="1" showInputMessage="1" showErrorMessage="1" prompt="Der ausgegebene Betrag wird in der Zelle rechts automatisch berechnet." sqref="E2" xr:uid="{00000000-0002-0000-0000-000009000000}"/>
    <dataValidation allowBlank="1" showInputMessage="1" showErrorMessage="1" prompt="Der ausgegebene Betrag wird in dieser Zelle automatisch berechnet." sqref="F2" xr:uid="{00000000-0002-0000-0000-00000A000000}"/>
    <dataValidation allowBlank="1" showInputMessage="1" showErrorMessage="1" prompt="Der verbleibende Betrag wird in dieser Zelle automatisch berechnet." sqref="F3" xr:uid="{00000000-0002-0000-0000-00000B000000}"/>
    <dataValidation allowBlank="1" showInputMessage="1" showErrorMessage="1" prompt="Der Titel dieses Arbeitsblatts befindet sich in dieser Zelle und Zelle C1. Geben Sie das „Gesamtbudget“ in Zelle F1 ein. Ausgaben und verbleibende Beträge werden automatisch in den Zellen F2 und F3 berechnet. " sqref="B1:B3" xr:uid="{00000000-0002-0000-0000-00000C000000}"/>
    <dataValidation type="list" errorStyle="warning" allowBlank="1" showInputMessage="1" showErrorMessage="1" error="Wählen Sie „Ja“ oder „Nein“ aus der Liste aus. Wählen Sie ABBRECHEN aus, drücken Sie ALT+NACH-UNTEN, um die Optionen anzuzeigen, und dann NACH-UNTEN und EINGABE, um die Auswahl zu treffen." prompt="Wählen Sie „Ja“ aus, um das Geschenkbudget automatisch anzupassen, wenn der Prozentsatz des geplanten Budgets 100 % überschreitet. Wählen Sie „Nein“ aus, um das Gesamtbudget möglicherweise zu überschreiten." sqref="D4" xr:uid="{00000000-0002-0000-0000-00000D000000}">
      <formula1>"Ja,Nein"</formula1>
    </dataValidation>
    <dataValidation allowBlank="1" showInputMessage="1" showErrorMessage="1" prompt="In der Zelle rechts „Ja“ auswählen, um das Geschenkbudget pro Empfänger automatisch anzupassen, wenn das geplante Budget in Prozent 100 % beträgt. „Nein“ auswählen, um zuzulassen, dass die Summe des Budgets pro Empfänger das Gesamtbudget überschreitet." sqref="C4" xr:uid="{00000000-0002-0000-0000-00000E000000}"/>
    <dataValidation allowBlank="1" showInputMessage="1" showErrorMessage="1" prompt="In der Zelle rechts „Ja“ auswählen, um das Geschenkbudget pro Empfänger automatisch anzupassen, wenn das geplante Budget in Prozent 100 % beträgt. „Nein“ auswählen, um zuzulassen, dass die Summe des Budgets pro Empfänger das Gesamtbudget überschreitet." sqref="B4" xr:uid="{77DE2A9A-2DD9-4ADA-A08E-3A64E7CD9328}"/>
  </dataValidations>
  <printOptions horizontalCentered="1"/>
  <pageMargins left="0.25" right="0.25" top="0.65" bottom="0.4" header="0" footer="0"/>
  <pageSetup paperSize="9" fitToHeight="0" orientation="portrait" r:id="rId1"/>
  <headerFooter differentFirst="1">
    <oddFooter>Page &amp;P of &amp;N</oddFooter>
  </headerFooter>
  <ignoredErrors>
    <ignoredError sqref="F6" calculatedColumn="1"/>
  </ignoredErrors>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F9"/>
  <sheetViews>
    <sheetView showGridLines="0" zoomScaleNormal="100" workbookViewId="0"/>
  </sheetViews>
  <sheetFormatPr baseColWidth="10" defaultColWidth="8.88671875" defaultRowHeight="30" customHeight="1" x14ac:dyDescent="0.2"/>
  <cols>
    <col min="1" max="1" width="2.77734375" customWidth="1"/>
    <col min="2" max="2" width="24" customWidth="1"/>
    <col min="3" max="3" width="42.88671875" customWidth="1"/>
    <col min="4" max="4" width="19" customWidth="1"/>
    <col min="5" max="6" width="18.77734375" customWidth="1"/>
    <col min="7" max="7" width="2.77734375" customWidth="1"/>
  </cols>
  <sheetData>
    <row r="1" spans="2:6" ht="90.95" customHeight="1" x14ac:dyDescent="0.2">
      <c r="B1" s="12" t="s">
        <v>0</v>
      </c>
      <c r="C1" s="13" t="s">
        <v>17</v>
      </c>
    </row>
    <row r="2" spans="2:6" ht="30" customHeight="1" x14ac:dyDescent="0.2">
      <c r="B2" s="9" t="s">
        <v>2</v>
      </c>
      <c r="C2" s="9" t="s">
        <v>18</v>
      </c>
      <c r="D2" s="9" t="s">
        <v>26</v>
      </c>
      <c r="E2" s="9" t="s">
        <v>27</v>
      </c>
      <c r="F2" s="9" t="s">
        <v>28</v>
      </c>
    </row>
    <row r="3" spans="2:6" ht="30" customHeight="1" x14ac:dyDescent="0.2">
      <c r="B3" t="s">
        <v>4</v>
      </c>
      <c r="C3" t="s">
        <v>19</v>
      </c>
      <c r="D3" s="14">
        <v>36</v>
      </c>
      <c r="E3" s="2" t="s">
        <v>10</v>
      </c>
      <c r="F3" s="2" t="s">
        <v>10</v>
      </c>
    </row>
    <row r="4" spans="2:6" ht="30" customHeight="1" x14ac:dyDescent="0.2">
      <c r="B4" t="s">
        <v>5</v>
      </c>
      <c r="C4" t="s">
        <v>20</v>
      </c>
      <c r="D4" s="14">
        <v>89</v>
      </c>
      <c r="E4" s="2" t="s">
        <v>10</v>
      </c>
      <c r="F4" s="2"/>
    </row>
    <row r="5" spans="2:6" ht="30" customHeight="1" x14ac:dyDescent="0.2">
      <c r="B5" t="s">
        <v>6</v>
      </c>
      <c r="C5" t="s">
        <v>21</v>
      </c>
      <c r="D5" s="14">
        <v>51</v>
      </c>
      <c r="E5" s="2" t="s">
        <v>10</v>
      </c>
      <c r="F5" s="2" t="s">
        <v>10</v>
      </c>
    </row>
    <row r="6" spans="2:6" ht="30" customHeight="1" x14ac:dyDescent="0.2">
      <c r="B6" t="s">
        <v>3</v>
      </c>
      <c r="C6" t="s">
        <v>22</v>
      </c>
      <c r="D6" s="14">
        <v>48</v>
      </c>
      <c r="E6" s="2"/>
      <c r="F6" s="2"/>
    </row>
    <row r="7" spans="2:6" ht="30" customHeight="1" x14ac:dyDescent="0.2">
      <c r="B7" t="s">
        <v>3</v>
      </c>
      <c r="C7" t="s">
        <v>23</v>
      </c>
      <c r="D7" s="14">
        <v>57</v>
      </c>
      <c r="E7" s="2" t="s">
        <v>10</v>
      </c>
      <c r="F7" s="2"/>
    </row>
    <row r="8" spans="2:6" ht="30" customHeight="1" x14ac:dyDescent="0.2">
      <c r="B8" t="s">
        <v>7</v>
      </c>
      <c r="C8" t="s">
        <v>24</v>
      </c>
      <c r="D8" s="14">
        <v>50</v>
      </c>
      <c r="E8" s="2" t="s">
        <v>10</v>
      </c>
      <c r="F8" s="2" t="s">
        <v>10</v>
      </c>
    </row>
    <row r="9" spans="2:6" ht="30" customHeight="1" x14ac:dyDescent="0.2">
      <c r="B9" t="s">
        <v>4</v>
      </c>
      <c r="C9" t="s">
        <v>25</v>
      </c>
      <c r="D9" s="14">
        <v>60</v>
      </c>
      <c r="E9" s="2"/>
      <c r="F9" s="2"/>
    </row>
  </sheetData>
  <conditionalFormatting sqref="B3:F9">
    <cfRule type="expression" dxfId="1" priority="2">
      <formula>($E3="ja")*($F3="ja")</formula>
    </cfRule>
  </conditionalFormatting>
  <dataValidations count="10">
    <dataValidation allowBlank="1" showInputMessage="1" showErrorMessage="1" prompt="Erstellen Sie in diesem Arbeitsblatt eine Geschenkliste. Geben Sie Details in die Tabelle „Geschenke“ ein. Wenn „Geschenk“ als „Gekauft und verpackt“ markiert ist, wird die Tabellenzeile automatisch mit durchgestrichener Formatierung aktualisiert." sqref="A1" xr:uid="{00000000-0002-0000-0100-000000000000}"/>
    <dataValidation allowBlank="1" showInputMessage="1" showErrorMessage="1" prompt="In dieser Spalte unter dieser Überschrift „Empfänger“ auswählen. Drücken von ALT+NACH-UNTEN für Optionen, und Drücken der NACH-UNTEN-TASTE und der EINGABETASTE, um die Auswahl zu treffen. Verwenden von Überschriftenfiltern zum Suchen bestimmter Einträge" sqref="B2" xr:uid="{00000000-0002-0000-0100-000001000000}"/>
    <dataValidation allowBlank="1" showInputMessage="1" showErrorMessage="1" prompt="Geschenk in dieser Spalte unter dieser Überschrift eingeben" sqref="C2" xr:uid="{00000000-0002-0000-0100-000002000000}"/>
    <dataValidation allowBlank="1" showInputMessage="1" showErrorMessage="1" prompt="Geben Sie die Kosten in dieser Spalte unter dieser Überschrift ein." sqref="D2" xr:uid="{00000000-0002-0000-0100-000003000000}"/>
    <dataValidation allowBlank="1" showInputMessage="1" showErrorMessage="1" prompt="Wählen Sie „Ja“ aus der Liste in dieser Spalte unter dieser Überschrift aus, wenn das Geschenk gekauft wurde. Drücken Sie ALT+NACH-UNTEN, um Optionen anzuzeigen, und drücken Sie dann die EINGABETASTE, um die Auswahl zu treffen." sqref="E2" xr:uid="{00000000-0002-0000-0100-000004000000}"/>
    <dataValidation allowBlank="1" showInputMessage="1" showErrorMessage="1" prompt="Wählen Sie in der Liste in dieser Spalte unter dieser Überschrift „Ja“ aus, wenn das Geschenk verpackt wurde. Drücken Sie ALT+NACH-UNTEN, um Optionen anzuzeigen, und drücken Sie dann die EINGABETASTE, um die Auswahl zu treffen." sqref="F2" xr:uid="{00000000-0002-0000-0100-000005000000}"/>
    <dataValidation allowBlank="1" showInputMessage="1" showErrorMessage="1" prompt="Der Titel dieses Arbeitsblatts befindet sich in dieser Zelle und in Zelle C1." sqref="B1" xr:uid="{00000000-0002-0000-0100-000006000000}"/>
    <dataValidation type="list" errorStyle="warning" allowBlank="1" showInputMessage="1" showErrorMessage="1" error="Wählen Sie „Ja“ aus der Liste aus, wenn das Geschenk verpackt ist. Wählen Sie ABBRECHEN aus, drücken Sie ALT+NACH-UNTEN, um Optionen anzuzeigen, und drücken Sie dann die EINGABETASTE, um die Auswahl zu treffen." sqref="F3:F9" xr:uid="{00000000-0002-0000-0100-000007000000}">
      <formula1>"Ja"</formula1>
    </dataValidation>
    <dataValidation type="list" errorStyle="warning" allowBlank="1" showInputMessage="1" showErrorMessage="1" error="Wählen Sie „Ja“ aus der Liste aus, wenn das Geschenk gekauft wurde. Wählen Sie ABBRECHEN aus, drücken Sie ALT+NACH-UNTEN, um Optionen anzuzeigen, und drücken Sie dann die EINGABETASTE, um die Auswahl zu treffen." sqref="E3:E9" xr:uid="{00000000-0002-0000-0100-000008000000}">
      <formula1>"Ja"</formula1>
    </dataValidation>
    <dataValidation type="list" errorStyle="warning" allowBlank="1" showInputMessage="1" showErrorMessage="1" error="Wählen Sie „Empfänger“ aus der Liste aus. Wählen Sie ABBRECHEN aus, drücken Sie ALT+NACH-UNTEN, um Optionen anzuzeigen, und drücken Sie dann NACH-UNTEN und die EINGABETASTE, um die Auswahl zu treffen." sqref="B3:B9" xr:uid="{00000000-0002-0000-0100-000009000000}">
      <formula1>EmpfängerNamen</formula1>
    </dataValidation>
  </dataValidations>
  <printOptions horizontalCentered="1"/>
  <pageMargins left="0.25" right="0.25" top="0.65" bottom="0.4" header="0" footer="0"/>
  <pageSetup paperSize="9" fitToHeight="0" orientation="portrait"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Background xmlns="71af3243-3dd4-4a8d-8c0d-dd76da1f02a5">false</Background>
    <Status xmlns="71af3243-3dd4-4a8d-8c0d-dd76da1f02a5">Not started</Status>
    <_ip_UnifiedCompliancePolicyUIAction xmlns="http://schemas.microsoft.com/sharepoint/v3" xsi:nil="true"/>
    <Image xmlns="71af3243-3dd4-4a8d-8c0d-dd76da1f02a5">
      <Url xsi:nil="true"/>
      <Description xsi:nil="true"/>
    </Image>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0DA133BC-F85F-4693-B33B-B9F9B68A4641}">
  <ds:schemaRefs>
    <ds:schemaRef ds:uri="http://schemas.microsoft.com/office/2006/metadata/properties"/>
    <ds:schemaRef ds:uri="http://schemas.microsoft.com/office/infopath/2007/PartnerControls"/>
    <ds:schemaRef ds:uri="71af3243-3dd4-4a8d-8c0d-dd76da1f02a5"/>
    <ds:schemaRef ds:uri="http://schemas.microsoft.com/sharepoint/v3"/>
    <ds:schemaRef ds:uri="230e9df3-be65-4c73-a93b-d1236ebd677e"/>
  </ds:schemaRefs>
</ds:datastoreItem>
</file>

<file path=customXml/itemProps21.xml><?xml version="1.0" encoding="utf-8"?>
<ds:datastoreItem xmlns:ds="http://schemas.openxmlformats.org/officeDocument/2006/customXml" ds:itemID="{95CFD035-B5C9-4B40-AF37-8E047297DB32}">
  <ds:schemaRefs>
    <ds:schemaRef ds:uri="http://schemas.microsoft.com/sharepoint/v3/contenttype/forms"/>
  </ds:schemaRefs>
</ds:datastoreItem>
</file>

<file path=customXml/itemProps33.xml><?xml version="1.0" encoding="utf-8"?>
<ds:datastoreItem xmlns:ds="http://schemas.openxmlformats.org/officeDocument/2006/customXml" ds:itemID="{ABF55357-01F8-40FF-9B98-5D74ED21D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TM03427498</ap:Template>
  <ap:TotalTime>0</ap:TotalTime>
  <ap:DocSecurity>0</ap:DocSecurity>
  <ap:ScaleCrop>false</ap:ScaleCrop>
  <ap:HeadingPairs>
    <vt:vector baseType="variant" size="4">
      <vt:variant>
        <vt:lpstr>Arbeitsblätter</vt:lpstr>
      </vt:variant>
      <vt:variant>
        <vt:i4>2</vt:i4>
      </vt:variant>
      <vt:variant>
        <vt:lpstr>Benannte Bereiche</vt:lpstr>
      </vt:variant>
      <vt:variant>
        <vt:i4>9</vt:i4>
      </vt:variant>
    </vt:vector>
  </ap:HeadingPairs>
  <ap:TitlesOfParts>
    <vt:vector baseType="lpstr" size="11">
      <vt:lpstr>Zusammenfassung</vt:lpstr>
      <vt:lpstr>Geschenkliste</vt:lpstr>
      <vt:lpstr>Budget_anpassen</vt:lpstr>
      <vt:lpstr>Geschenkliste!Drucktitel</vt:lpstr>
      <vt:lpstr>Zusammenfassung!Drucktitel</vt:lpstr>
      <vt:lpstr>EmpfängerNamen</vt:lpstr>
      <vt:lpstr>Gesamtbudget</vt:lpstr>
      <vt:lpstr>Titel1</vt:lpstr>
      <vt:lpstr>Titel2</vt:lpstr>
      <vt:lpstr>VERBLEIBEND</vt:lpstr>
      <vt:lpstr>ZeilenTitelBereich1..F4</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2017-09-13T05:29:31Z</dcterms:created>
  <dcterms:modified xsi:type="dcterms:W3CDTF">2022-08-04T01:46:35Z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