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4235"/>
  </bookViews>
  <sheets>
    <sheet name="Daten zum Marketingplan" sheetId="1" r:id="rId1"/>
    <sheet name="Listendaten" sheetId="2" r:id="rId2"/>
  </sheets>
  <definedNames>
    <definedName name="clAbgeschlossen">'Daten zum Marketingplan'!$G$4</definedName>
    <definedName name="clBenutzerdefiniert1">'Daten zum Marketingplan'!$H$4</definedName>
    <definedName name="clBenutzerdefiniert2">'Daten zum Marketingplan'!$I$4</definedName>
    <definedName name="clBenutzerdefiniert3">'Daten zum Marketingplan'!$J$4</definedName>
    <definedName name="clBenutzerdefiniert4">'Daten zum Marketingplan'!$K$4</definedName>
    <definedName name="clInArbeit">'Daten zum Marketingplan'!$E$4</definedName>
    <definedName name="clNichtBegonnen">'Daten zum Marketingplan'!$D$4</definedName>
    <definedName name="clVerspätet">'Daten zum Marketingplan'!$F$4</definedName>
    <definedName name="Namen">Personen[NAME]</definedName>
    <definedName name="_xlnm.Print_Titles" localSheetId="0">'Daten zum Marketingplan'!$5:$5</definedName>
    <definedName name="_xlnm.Print_Titles" localSheetId="1">Listendaten!$3:$3</definedName>
    <definedName name="Spaltentitel1">Daten[[#Headers],[AUFGABE]]</definedName>
    <definedName name="Spaltentitel2">Personen[[#Headers],[NAME]]</definedName>
    <definedName name="SpaltenTitelBereich1..K4.1">'Daten zum Marketingplan'!$D$3</definedName>
    <definedName name="txtBenutzerdefiniert1">'Daten zum Marketingplan'!$H$3</definedName>
    <definedName name="txtBenutzerdefiniert2">'Daten zum Marketingplan'!$I$3</definedName>
    <definedName name="txtBenutzerdefiniert3">'Daten zum Marketingplan'!$J$3</definedName>
    <definedName name="txtBenutzerdefiniert4">'Daten zum Marketingplan'!$K$3</definedName>
  </definedNames>
  <calcPr calcId="17102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<sst xmlns="http://schemas.openxmlformats.org/spreadsheetml/2006/main" count="97" uniqueCount="51">
  <si>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Daten zum Marketingplan</t>
  </si>
  <si>
    <t>Listen zum Marketingplan</t>
  </si>
  <si>
    <t>AUFGABE</t>
  </si>
  <si>
    <t>Produktanalyse</t>
  </si>
  <si>
    <t>Storyboards entwerfen</t>
  </si>
  <si>
    <t>Storyboardentwurf überprüfen</t>
  </si>
  <si>
    <t>Forschungsanalyse Phase I</t>
  </si>
  <si>
    <t>Erstellung von Anzeigeninhalten Phase I</t>
  </si>
  <si>
    <t>Produktanforderungsdefinitionen</t>
  </si>
  <si>
    <t>Prototypen-Entwicklungsspezifikationen</t>
  </si>
  <si>
    <t>Qualitätskontrolle, Statusberichte</t>
  </si>
  <si>
    <t>Storyboards erstellen</t>
  </si>
  <si>
    <t>Storyboards mit Grafikern überprüfen</t>
  </si>
  <si>
    <t>Forschungsanalyse Phase II</t>
  </si>
  <si>
    <t>Erstellung von Anzeigeninhalten Phase II</t>
  </si>
  <si>
    <t>STATUS</t>
  </si>
  <si>
    <t>In Bearbeitung</t>
  </si>
  <si>
    <t>Abgeschlossen</t>
  </si>
  <si>
    <t>Verzögert</t>
  </si>
  <si>
    <t>Nicht begonnen</t>
  </si>
  <si>
    <t>STATUSFARBENLEGENDE EIN-/AUSSCHALTEN</t>
  </si>
  <si>
    <t>EIN</t>
  </si>
  <si>
    <t>BESITZER</t>
  </si>
  <si>
    <t>Detlev H.</t>
  </si>
  <si>
    <t>Hanno S.</t>
  </si>
  <si>
    <t>Lothar M.</t>
  </si>
  <si>
    <t>ZUGEWIESEN AN</t>
  </si>
  <si>
    <t>Adrian W.</t>
  </si>
  <si>
    <t>Gabriel M.</t>
  </si>
  <si>
    <t>Leonie B.</t>
  </si>
  <si>
    <t>Adele M.</t>
  </si>
  <si>
    <t>AUS</t>
  </si>
  <si>
    <t>ERWARTET
ANFANGSDATUM</t>
  </si>
  <si>
    <t>ERWARTET
ENDDATUM</t>
  </si>
  <si>
    <t>Benutzerdef. 1</t>
  </si>
  <si>
    <t xml:space="preserve">TATSÄCHLICH 
ANFANGSDATUM </t>
  </si>
  <si>
    <t>Benutzerdef. 2</t>
  </si>
  <si>
    <t xml:space="preserve">TATSÄCHLICH 
ENDDATUM </t>
  </si>
  <si>
    <t>Benutzerdef. 3</t>
  </si>
  <si>
    <t>GESCHÄTZTE KOSTEN</t>
  </si>
  <si>
    <t>Benutzerdef. 4</t>
  </si>
  <si>
    <t>TATSÄCHLICH 
KOSTEN</t>
  </si>
  <si>
    <t>NAME</t>
  </si>
  <si>
    <t>Kai S.</t>
  </si>
  <si>
    <t>POSITION</t>
  </si>
  <si>
    <t>Marketingspezialist</t>
  </si>
  <si>
    <t>Marketingmanager</t>
  </si>
  <si>
    <t>Projektmanager</t>
  </si>
  <si>
    <t>Marketinganalyst</t>
  </si>
  <si>
    <t>Forschungsleiter</t>
  </si>
  <si>
    <t>Partner-Marketingmanager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</si>
</sst>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0\ &quot;€&quot;"/>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164" fontId="0" fillId="0" borderId="0" xfId="5" applyNumberFormat="1" applyFont="1" applyBorder="1">
      <alignment horizontal="right" vertical="center"/>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Currency" xfId="5" builtinId="4" customBuiltin="1"/>
    <cellStyle name="Datum" xfId="15"/>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Legende linker Rand" xfId="18"/>
    <cellStyle name="Legende rechter Rand" xfId="19"/>
    <cellStyle name="Normal" xfId="0" builtinId="0" customBuiltin="1"/>
    <cellStyle name="Title" xfId="2" builtinId="15" customBuiltin="1"/>
  </cellStyles>
  <dxfs count="16">
    <dxf>
      <numFmt numFmtId="164" formatCode="#,##0\ &quot;€&quot;"/>
    </dxf>
    <dxf>
      <numFmt numFmtId="164" formatCode="#,##0\ &quot;€&quo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Marketingplan" defaultPivotStyle="PivotStyleLight16">
    <tableStyle name="Marketingplan"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endaten'!A1"/></Relationships>
</file>

<file path=xl/drawings/_rels/drawing2.xml.rels><?xml version="1.0" encoding="UTF-8" standalone="yes"?>
<Relationships xmlns="http://schemas.openxmlformats.org/package/2006/relationships"><Relationship Id="rId1" Type="http://schemas.openxmlformats.org/officeDocument/2006/relationships/hyperlink" Target="#'Daten zum Marketingplan'!A1"/></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95246</xdr:rowOff>
    </xdr:from>
    <xdr:to>
      <xdr:col>1</xdr:col>
      <xdr:colOff>2609850</xdr:colOff>
      <xdr:row>2</xdr:row>
      <xdr:rowOff>179066</xdr:rowOff>
    </xdr:to>
    <xdr:grpSp>
      <xdr:nvGrpSpPr>
        <xdr:cNvPr id="3" name="Listen zum Marketingplan" descr="Navigationslink zum Arbeitsblatt &quot;Listendaten&quot;">
          <a:hlinkClick xmlns:r="http://schemas.openxmlformats.org/officeDocument/2006/relationships" r:id="rId1" tooltip="Auswählen, um zum Arbeitsblatt &quot;Listendaten&quot; zu navigieren"/>
          <a:extLst>
            <a:ext uri="{FF2B5EF4-FFF2-40B4-BE49-F238E27FC236}">
              <a16:creationId xmlns:a16="http://schemas.microsoft.com/office/drawing/2014/main" id="{00000000-0008-0000-0000-000003000000}"/>
            </a:ext>
          </a:extLst>
        </xdr:cNvPr>
        <xdr:cNvGrpSpPr/>
      </xdr:nvGrpSpPr>
      <xdr:grpSpPr>
        <a:xfrm>
          <a:off x="314326" y="695321"/>
          <a:ext cx="2524124" cy="274320"/>
          <a:chOff x="200026" y="847725"/>
          <a:chExt cx="2009774" cy="274320"/>
        </a:xfrm>
      </xdr:grpSpPr>
      <xdr:sp macro="" textlink="">
        <xdr:nvSpPr>
          <xdr:cNvPr id="2" name="Rechteck 1" descr="Navigationslink zum Arbeitsblatt &quot;Listendaten&quot;">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de" sz="1100" b="0" spc="60">
                <a:solidFill>
                  <a:schemeClr val="bg1"/>
                </a:solidFill>
                <a:latin typeface="+mn-lt"/>
                <a:ea typeface="+mn-ea"/>
                <a:cs typeface="+mn-cs"/>
              </a:rPr>
              <a:t>LISTEN ZUM MARKETINGPLAN</a:t>
            </a:r>
          </a:p>
        </xdr:txBody>
      </xdr:sp>
      <xdr:sp macro="" textlink="">
        <xdr:nvSpPr>
          <xdr:cNvPr id="1029" name="Freihandform 5" descr="Pfeil">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1314450</xdr:colOff>
      <xdr:row>1</xdr:row>
      <xdr:rowOff>369570</xdr:rowOff>
    </xdr:to>
    <xdr:grpSp>
      <xdr:nvGrpSpPr>
        <xdr:cNvPr id="8" name="Listen zum Marketingplan" descr="Navigationslink zum Arbeitsblatt &quot;Daten für Marketingplan&quot;">
          <a:extLst>
            <a:ext uri="{FF2B5EF4-FFF2-40B4-BE49-F238E27FC236}">
              <a16:creationId xmlns:a16="http://schemas.microsoft.com/office/drawing/2014/main" id="{00000000-0008-0000-0100-000008000000}"/>
            </a:ext>
          </a:extLst>
        </xdr:cNvPr>
        <xdr:cNvGrpSpPr/>
      </xdr:nvGrpSpPr>
      <xdr:grpSpPr>
        <a:xfrm>
          <a:off x="285749" y="695325"/>
          <a:ext cx="2667001" cy="274320"/>
          <a:chOff x="200024" y="981075"/>
          <a:chExt cx="2097896" cy="274320"/>
        </a:xfrm>
      </xdr:grpSpPr>
      <xdr:sp macro="" textlink="">
        <xdr:nvSpPr>
          <xdr:cNvPr id="2" name="Rechteck 1" descr="Navigationslink zum Arbeitsblatt &quot;Daten für Marketingplan&quot;">
            <a:hlinkClick xmlns:r="http://schemas.openxmlformats.org/officeDocument/2006/relationships" r:id="rId1" tooltip="Auswählen, um zum Arbeitsblatt &quot;Daten für Marketingplan&quot; zu navigieren"/>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0" spc="60">
                <a:solidFill>
                  <a:schemeClr val="bg1"/>
                </a:solidFill>
              </a:rPr>
              <a:t>DATEN ZUM </a:t>
            </a:r>
            <a:r>
              <a:rPr lang="de" sz="1100" b="0" spc="60" baseline="0">
                <a:solidFill>
                  <a:schemeClr val="bg1"/>
                </a:solidFill>
              </a:rPr>
              <a:t>MARKETINGPLAN</a:t>
            </a:r>
          </a:p>
        </xdr:txBody>
      </xdr:sp>
      <xdr:sp macro="" textlink="">
        <xdr:nvSpPr>
          <xdr:cNvPr id="6" name="Freihandform 5" descr="Pfeil">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id="1" name="Daten" displayName="Daten" ref="B5:K17">
  <autoFilter ref="B5:K17"/>
  <tableColumns count="10">
    <tableColumn id="1" name="AUFGABE" totalsRowLabel="Total" totalsRowDxfId="4"/>
    <tableColumn id="10" name="STATUS" totalsRowFunction="count"/>
    <tableColumn id="2" name="BESITZER" totalsRowDxfId="3"/>
    <tableColumn id="3" name="ZUGEWIESEN AN" totalsRowDxfId="2"/>
    <tableColumn id="4" name="ERWARTET_x000a_ANFANGSDATUM"/>
    <tableColumn id="5" name="ERWARTET_x000a_ENDDATUM"/>
    <tableColumn id="6" name="TATSÄCHLICH _x000a_ANFANGSDATUM "/>
    <tableColumn id="7" name="TATSÄCHLICH _x000a_ENDDATUM "/>
    <tableColumn id="8" name="GESCHÄTZTE KOSTEN" dataDxfId="1"/>
    <tableColumn id="9" name="TATSÄCHLICH _x000a_KOSTEN" totalsRowFunction="sum" dataDxfId="0"/>
  </tableColumns>
  <tableStyleInfo name="Marketingplan" showFirstColumn="0" showLastColumn="0" showRowStripes="0" showColumnStripes="0"/>
  <extLst>
    <ext xmlns:x14="http://schemas.microsoft.com/office/spreadsheetml/2009/9/main" uri="{504A1905-F514-4f6f-8877-14C23A59335A}">
      <x14:table altTextSummary="Geben Sie die Aufgabe, den Status, den Besitzer und den Namen der zugewiesenen Person, das voraussichtliche Anfangs- und Enddatum, das tatsächliche Anfangs- und Enddatum und die geschätzten und tatsächlichen Kosten in dieser Tabelle ein."/>
    </ext>
  </extLst>
</table>
</file>

<file path=xl/tables/table2.xml><?xml version="1.0" encoding="utf-8"?>
<table xmlns="http://schemas.openxmlformats.org/spreadsheetml/2006/main" id="3" name="Personen" displayName="Personen" ref="B3:C11" totalsRowShown="0">
  <autoFilter ref="B3:C11"/>
  <tableColumns count="2">
    <tableColumn id="1" name="NAME"/>
    <tableColumn id="2" name="POSITION"/>
  </tableColumns>
  <tableStyleInfo name="Marketingplan" showFirstColumn="0" showLastColumn="0" showRowStripes="0" showColumnStripes="0"/>
  <extLst>
    <ext xmlns:x14="http://schemas.microsoft.com/office/spreadsheetml/2009/9/main" uri="{504A1905-F514-4f6f-8877-14C23A59335A}">
      <x14:table altTextSummary="Geben Sie Namen und Position in der Tabelle &quot;Personen&quot; auf diesem Arbeitsblatt ein. Die Namen werden in der Datentabelle auf dem Arbeitsblatt &quot;Daten zum Marketingplan&quot; verwendet."/>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39.44140625" style="3" customWidth="1"/>
    <col min="3" max="3" width="17" style="3" customWidth="1"/>
    <col min="4" max="4" width="17.21875" style="3" customWidth="1"/>
    <col min="5" max="5" width="19.109375" style="3" customWidth="1"/>
    <col min="6" max="6" width="18.88671875" style="3" customWidth="1"/>
    <col min="7" max="7" width="15.33203125" style="3" customWidth="1"/>
    <col min="8" max="8" width="19.109375" style="3" customWidth="1"/>
    <col min="9" max="9" width="15.88671875" style="3" customWidth="1"/>
    <col min="10" max="11" width="15.33203125" style="3" customWidth="1"/>
    <col min="12" max="12" width="2.6640625" customWidth="1"/>
  </cols>
  <sheetData>
    <row r="1" spans="2:11" ht="47.25" customHeight="1" x14ac:dyDescent="0.2">
      <c r="B1" s="31" t="s">
        <v>0</v>
      </c>
      <c r="C1" s="31"/>
      <c r="D1" s="30" t="s">
        <v>20</v>
      </c>
      <c r="E1" s="30"/>
      <c r="F1" s="30"/>
      <c r="G1" s="30"/>
      <c r="H1" s="30"/>
      <c r="I1" s="30"/>
      <c r="J1" s="30"/>
      <c r="K1" s="30"/>
    </row>
    <row r="2" spans="2:11" ht="15" customHeight="1" thickBot="1" x14ac:dyDescent="0.45">
      <c r="B2" s="32" t="s">
        <v>1</v>
      </c>
      <c r="C2"/>
      <c r="D2" s="27"/>
      <c r="E2" s="1"/>
      <c r="F2" s="1"/>
      <c r="G2" s="1"/>
      <c r="H2" s="1"/>
      <c r="I2" s="1"/>
      <c r="J2" s="1"/>
      <c r="K2" s="28"/>
    </row>
    <row r="3" spans="2:11" ht="20.100000000000001" customHeight="1" thickTop="1" x14ac:dyDescent="0.4">
      <c r="B3" s="32"/>
      <c r="D3" s="6" t="s">
        <v>19</v>
      </c>
      <c r="E3" s="8" t="s">
        <v>16</v>
      </c>
      <c r="F3" s="10" t="s">
        <v>18</v>
      </c>
      <c r="G3" s="12" t="s">
        <v>17</v>
      </c>
      <c r="H3" s="14" t="s">
        <v>34</v>
      </c>
      <c r="I3" s="16" t="s">
        <v>36</v>
      </c>
      <c r="J3" s="18" t="s">
        <v>38</v>
      </c>
      <c r="K3" s="20" t="s">
        <v>40</v>
      </c>
    </row>
    <row r="4" spans="2:11" ht="20.100000000000001" customHeight="1" x14ac:dyDescent="0.4">
      <c r="B4" s="32"/>
      <c r="D4" s="7" t="s">
        <v>21</v>
      </c>
      <c r="E4" s="9" t="s">
        <v>21</v>
      </c>
      <c r="F4" s="11" t="s">
        <v>31</v>
      </c>
      <c r="G4" s="13" t="s">
        <v>21</v>
      </c>
      <c r="H4" s="15" t="s">
        <v>31</v>
      </c>
      <c r="I4" s="17" t="s">
        <v>31</v>
      </c>
      <c r="J4" s="19" t="s">
        <v>31</v>
      </c>
      <c r="K4" s="21" t="s">
        <v>31</v>
      </c>
    </row>
    <row r="5" spans="2:11" ht="45" customHeight="1" x14ac:dyDescent="0.4">
      <c r="B5" s="25" t="s">
        <v>2</v>
      </c>
      <c r="C5" s="25" t="s">
        <v>15</v>
      </c>
      <c r="D5" s="25" t="s">
        <v>22</v>
      </c>
      <c r="E5" s="25" t="s">
        <v>26</v>
      </c>
      <c r="F5" s="25" t="s">
        <v>32</v>
      </c>
      <c r="G5" s="25" t="s">
        <v>33</v>
      </c>
      <c r="H5" s="25" t="s">
        <v>35</v>
      </c>
      <c r="I5" s="25" t="s">
        <v>37</v>
      </c>
      <c r="J5" s="25" t="s">
        <v>39</v>
      </c>
      <c r="K5" s="25" t="s">
        <v>41</v>
      </c>
    </row>
    <row r="6" spans="2:11" ht="30" customHeight="1" x14ac:dyDescent="0.4">
      <c r="B6" s="22" t="s">
        <v>3</v>
      </c>
      <c r="C6" s="22" t="s">
        <v>16</v>
      </c>
      <c r="D6" s="23" t="s">
        <v>23</v>
      </c>
      <c r="E6" s="23" t="s">
        <v>23</v>
      </c>
      <c r="F6" s="24">
        <f ca="1">DATE(YEAR(TODAY()),7,1)</f>
        <v>43282</v>
      </c>
      <c r="G6" s="24">
        <f ca="1">DATE(YEAR(TODAY()),8,1)</f>
        <v>43313</v>
      </c>
      <c r="H6" s="24">
        <f ca="1">DATE(YEAR(TODAY()),6,28)</f>
        <v>43279</v>
      </c>
      <c r="I6" s="24"/>
      <c r="J6" s="29">
        <v>1500</v>
      </c>
      <c r="K6" s="29">
        <v>1250</v>
      </c>
    </row>
    <row r="7" spans="2:11" ht="30" customHeight="1" x14ac:dyDescent="0.4">
      <c r="B7" s="22" t="s">
        <v>4</v>
      </c>
      <c r="C7" s="22" t="s">
        <v>16</v>
      </c>
      <c r="D7" s="23" t="s">
        <v>24</v>
      </c>
      <c r="E7" s="23" t="s">
        <v>23</v>
      </c>
      <c r="F7" s="24">
        <f ca="1">DATE(YEAR(TODAY()),7,15)</f>
        <v>43296</v>
      </c>
      <c r="G7" s="24">
        <f ca="1">DATE(YEAR(TODAY()),8,15)</f>
        <v>43327</v>
      </c>
      <c r="H7" s="24">
        <f ca="1">DATE(YEAR(TODAY()),7,13)</f>
        <v>43294</v>
      </c>
      <c r="I7" s="24"/>
      <c r="J7" s="29">
        <v>2000</v>
      </c>
      <c r="K7" s="29">
        <v>1840</v>
      </c>
    </row>
    <row r="8" spans="2:11" ht="30" customHeight="1" x14ac:dyDescent="0.4">
      <c r="B8" s="22" t="s">
        <v>5</v>
      </c>
      <c r="C8" s="22" t="s">
        <v>17</v>
      </c>
      <c r="D8" s="23" t="s">
        <v>24</v>
      </c>
      <c r="E8" s="23" t="s">
        <v>23</v>
      </c>
      <c r="F8" s="24">
        <f ca="1">DATE(YEAR(TODAY()),8,1)</f>
        <v>43313</v>
      </c>
      <c r="G8" s="24">
        <f ca="1">DATE(YEAR(TODAY()),8,20)</f>
        <v>43332</v>
      </c>
      <c r="H8" s="24"/>
      <c r="I8" s="24"/>
      <c r="J8" s="29">
        <v>1450</v>
      </c>
      <c r="K8" s="29"/>
    </row>
    <row r="9" spans="2:11" ht="30" customHeight="1" x14ac:dyDescent="0.4">
      <c r="B9" s="22" t="s">
        <v>6</v>
      </c>
      <c r="C9" s="22" t="s">
        <v>18</v>
      </c>
      <c r="D9" s="23" t="s">
        <v>25</v>
      </c>
      <c r="E9" s="23" t="s">
        <v>27</v>
      </c>
      <c r="F9" s="24">
        <f ca="1">DATE(YEAR(TODAY()),6,1)</f>
        <v>43252</v>
      </c>
      <c r="G9" s="24">
        <f ca="1">DATE(YEAR(TODAY()),7,1)</f>
        <v>43282</v>
      </c>
      <c r="H9" s="24">
        <f ca="1">DATE(YEAR(TODAY()),6,1)</f>
        <v>43252</v>
      </c>
      <c r="I9" s="24">
        <f ca="1">DATE(YEAR(TODAY()),6,28)</f>
        <v>43279</v>
      </c>
      <c r="J9" s="29">
        <v>3000</v>
      </c>
      <c r="K9" s="29">
        <v>3200</v>
      </c>
    </row>
    <row r="10" spans="2:11" ht="30" customHeight="1" x14ac:dyDescent="0.4">
      <c r="B10" s="22" t="s">
        <v>7</v>
      </c>
      <c r="C10" s="22" t="s">
        <v>18</v>
      </c>
      <c r="D10" s="23" t="s">
        <v>25</v>
      </c>
      <c r="E10" s="23" t="s">
        <v>28</v>
      </c>
      <c r="F10" s="24">
        <f ca="1">DATE(YEAR(TODAY()),9,1)</f>
        <v>43344</v>
      </c>
      <c r="G10" s="24">
        <f ca="1">DATE(YEAR(TODAY()),9,15)</f>
        <v>43358</v>
      </c>
      <c r="H10" s="24"/>
      <c r="I10" s="24"/>
      <c r="J10" s="29">
        <v>500</v>
      </c>
      <c r="K10" s="29"/>
    </row>
    <row r="11" spans="2:11" ht="30" customHeight="1" x14ac:dyDescent="0.4">
      <c r="B11" s="22" t="s">
        <v>8</v>
      </c>
      <c r="C11" s="22" t="s">
        <v>18</v>
      </c>
      <c r="D11" s="23" t="s">
        <v>25</v>
      </c>
      <c r="E11" s="23" t="s">
        <v>29</v>
      </c>
      <c r="F11" s="24"/>
      <c r="G11" s="24"/>
      <c r="H11" s="24"/>
      <c r="I11" s="24"/>
      <c r="J11" s="29">
        <v>575</v>
      </c>
      <c r="K11" s="29">
        <v>125</v>
      </c>
    </row>
    <row r="12" spans="2:11" ht="30" customHeight="1" x14ac:dyDescent="0.4">
      <c r="B12" s="22" t="s">
        <v>9</v>
      </c>
      <c r="C12" s="22" t="s">
        <v>16</v>
      </c>
      <c r="D12" s="23" t="s">
        <v>25</v>
      </c>
      <c r="E12" s="23" t="s">
        <v>30</v>
      </c>
      <c r="F12" s="24">
        <f ca="1">DATE(YEAR(TODAY()),9,12)</f>
        <v>43355</v>
      </c>
      <c r="G12" s="24">
        <f ca="1">DATE(YEAR(TODAY()),9,25)</f>
        <v>43368</v>
      </c>
      <c r="H12" s="24"/>
      <c r="I12" s="24"/>
      <c r="J12" s="29">
        <v>1750</v>
      </c>
      <c r="K12" s="29"/>
    </row>
    <row r="13" spans="2:11" ht="30" customHeight="1" x14ac:dyDescent="0.4">
      <c r="B13" s="22" t="s">
        <v>10</v>
      </c>
      <c r="C13" s="22" t="s">
        <v>16</v>
      </c>
      <c r="D13" s="23" t="s">
        <v>24</v>
      </c>
      <c r="E13" s="23" t="s">
        <v>25</v>
      </c>
      <c r="F13" s="24">
        <f t="shared" ref="F13" ca="1" si="0">DATE(YEAR(TODAY()),7,1)</f>
        <v>43282</v>
      </c>
      <c r="G13" s="24">
        <f ca="1">DATE(YEAR(TODAY()),10,1)</f>
        <v>43374</v>
      </c>
      <c r="H13" s="24">
        <f ca="1">DATE(YEAR(TODAY()),7,1)</f>
        <v>43282</v>
      </c>
      <c r="I13" s="24"/>
      <c r="J13" s="29">
        <v>925</v>
      </c>
      <c r="K13" s="29">
        <v>250</v>
      </c>
    </row>
    <row r="14" spans="2:11" ht="30" customHeight="1" x14ac:dyDescent="0.4">
      <c r="B14" s="22" t="s">
        <v>11</v>
      </c>
      <c r="C14" s="22" t="s">
        <v>19</v>
      </c>
      <c r="D14" s="23" t="s">
        <v>24</v>
      </c>
      <c r="E14" s="23" t="s">
        <v>23</v>
      </c>
      <c r="F14" s="24">
        <f ca="1">DATE(YEAR(TODAY()),7,15)</f>
        <v>43296</v>
      </c>
      <c r="G14" s="24">
        <f ca="1">DATE(YEAR(TODAY()),8,15)</f>
        <v>43327</v>
      </c>
      <c r="H14" s="24">
        <f ca="1">DATE(YEAR(TODAY()),7,13)</f>
        <v>43294</v>
      </c>
      <c r="I14" s="24"/>
      <c r="J14" s="29">
        <v>2000</v>
      </c>
      <c r="K14" s="29">
        <v>1840</v>
      </c>
    </row>
    <row r="15" spans="2:11" ht="30" customHeight="1" x14ac:dyDescent="0.4">
      <c r="B15" s="22" t="s">
        <v>12</v>
      </c>
      <c r="C15" s="22" t="s">
        <v>18</v>
      </c>
      <c r="D15" s="23" t="s">
        <v>24</v>
      </c>
      <c r="E15" s="23" t="s">
        <v>23</v>
      </c>
      <c r="F15" s="24">
        <f ca="1">DATE(YEAR(TODAY()),8,1)</f>
        <v>43313</v>
      </c>
      <c r="G15" s="24">
        <f ca="1">DATE(YEAR(TODAY()),8,20)</f>
        <v>43332</v>
      </c>
      <c r="H15" s="24"/>
      <c r="I15" s="24"/>
      <c r="J15" s="29">
        <v>1450</v>
      </c>
      <c r="K15" s="29"/>
    </row>
    <row r="16" spans="2:11" ht="30" customHeight="1" x14ac:dyDescent="0.4">
      <c r="B16" s="22" t="s">
        <v>13</v>
      </c>
      <c r="C16" s="22" t="s">
        <v>17</v>
      </c>
      <c r="D16" s="23" t="s">
        <v>25</v>
      </c>
      <c r="E16" s="23" t="s">
        <v>27</v>
      </c>
      <c r="F16" s="24">
        <f ca="1">DATE(YEAR(TODAY()),6,1)</f>
        <v>43252</v>
      </c>
      <c r="G16" s="24">
        <f ca="1">DATE(YEAR(TODAY()),7,1)</f>
        <v>43282</v>
      </c>
      <c r="H16" s="24">
        <f ca="1">DATE(YEAR(TODAY()),6,1)</f>
        <v>43252</v>
      </c>
      <c r="I16" s="24">
        <f t="shared" ref="I16" ca="1" si="1">DATE(YEAR(TODAY()),6,28)</f>
        <v>43279</v>
      </c>
      <c r="J16" s="29">
        <v>3000</v>
      </c>
      <c r="K16" s="29">
        <v>3200</v>
      </c>
    </row>
    <row r="17" spans="2:11" ht="30" customHeight="1" x14ac:dyDescent="0.4">
      <c r="B17" s="22" t="s">
        <v>14</v>
      </c>
      <c r="C17" s="22" t="s">
        <v>19</v>
      </c>
      <c r="D17" s="23" t="s">
        <v>25</v>
      </c>
      <c r="E17" s="23" t="s">
        <v>28</v>
      </c>
      <c r="F17" s="24">
        <f ca="1">DATE(YEAR(TODAY()),9,1)</f>
        <v>43344</v>
      </c>
      <c r="G17" s="24">
        <f ca="1">DATE(YEAR(TODAY()),9,15)</f>
        <v>43358</v>
      </c>
      <c r="H17" s="24"/>
      <c r="I17" s="24"/>
      <c r="J17" s="29">
        <v>500</v>
      </c>
      <c r="K17" s="29"/>
    </row>
  </sheetData>
  <mergeCells count="3">
    <mergeCell ref="D1:K1"/>
    <mergeCell ref="B1:C1"/>
    <mergeCell ref="B2:B4"/>
  </mergeCells>
  <conditionalFormatting sqref="B6:K17">
    <cfRule type="expression" dxfId="12" priority="15">
      <formula>(clBenutzerdefiniert2="EIN")*($C6=txtBenutzerdefiniert2)</formula>
    </cfRule>
    <cfRule type="expression" dxfId="11" priority="16">
      <formula>(clBenutzerdefiniert3="EIN")*($C6=txtBenutzerdefiniert3)</formula>
    </cfRule>
    <cfRule type="expression" dxfId="10" priority="17">
      <formula>(clBenutzerdefiniert4="EIN")*($C6=txtBenutzerdefiniert4)</formula>
    </cfRule>
  </conditionalFormatting>
  <conditionalFormatting sqref="B6:K17">
    <cfRule type="expression" dxfId="9" priority="1">
      <formula>($C6="Nicht begonnen")*(clNichtBegonnen="EIN")</formula>
    </cfRule>
    <cfRule type="expression" dxfId="8" priority="5">
      <formula>($C6="In Bearbeitung")*(clInArbeit="EIN")</formula>
    </cfRule>
    <cfRule type="expression" dxfId="7" priority="6">
      <formula>($C6="Verzögert")*(clVerspätet="EIN")</formula>
    </cfRule>
    <cfRule type="expression" dxfId="6" priority="12">
      <formula>($C6="Abgeschlossen")*(clAbgeschlossen="EIN")</formula>
    </cfRule>
    <cfRule type="expression" dxfId="5" priority="14">
      <formula>(clBenutzerdefiniert1="EIN")*($C6=txtBenutzerdefiniert1)</formula>
    </cfRule>
  </conditionalFormatting>
  <dataValidations count="23">
    <dataValidation type="list" errorStyle="warning" allowBlank="1" showInputMessage="1" showErrorMessage="1" error="Wählen Sie entweder &quot;Ein&quot; oder &quot;Aus&quot; aus. Wählen Sie ABBRECHEN aus, drücken Sie ALT+NACH-UNTEN, um die Dropdownliste zu öffnen, und dann EINGABE, um auszuwählen." prompt="Wählen Sie in dieser Zelle EIN oder AUS aus, um die Zeilenhervorhebung für den oben genannten Status ein- oder auszuschalten. Drücken Sie ALT+NACH-UNTEN, um die Dropdownliste zu öffnen, und dann EINGABE, um die Auswahl zu treffen." sqref="D4:K4">
      <formula1>"EIN,AUS"</formula1>
    </dataValidation>
    <dataValidation type="list" errorStyle="warning" allowBlank="1" showInputMessage="1" showErrorMessage="1" error="Wählen Sie den Status in der Liste aus. Wählen Sie ABBRECHEN aus, drücken Sie ALT+NACH-UNTEN, um die Dropdownliste zu öffnen, und dann EINGABE, um auszuwählen." sqref="C6:C17">
      <formula1>$D$3:$K$3</formula1>
    </dataValidation>
    <dataValidation type="list" errorStyle="warning" allowBlank="1" showInputMessage="1" showErrorMessage="1" error="Wählen Sie in der Liste den Namen der Person aus, an die zugewiesen wurde. Wählen Sie ABBRECHEN aus, drücken Sie ALT+NACH-UNTEN, um die Dropdownliste zu öffnen, und dann EINGABE, um auszuwählen." sqref="E6:E17">
      <formula1>Namen</formula1>
    </dataValidation>
    <dataValidation allowBlank="1" showInputMessage="1" showErrorMessage="1" prompt="Erstellen Sie in dieser Arbeitsmappe einen Marketingprojektplan. Organisieren Sie Daten, und geben Sie Details in der Datentabelle auf diesem Arbeitsblatt ab Zelle B5 ein. In Zelle B2 können Sie zum Arbeitsblatt &quot;Listendaten&quot; navigieren." sqref="A1"/>
    <dataValidation allowBlank="1" showInputMessage="1" showErrorMessage="1" prompt="Die Statuskategorien sind in den Zellen D3 bis K4 definiert. Passen Sie die Statuskategorien so an, dass Sie zu den Daten zum Marketingplan passen. Wählen Sie in der Zelle unten &quot;Ein&quot; oder &quot;Aus&quot; aus, um die Zeilenhervorhebung ein-/auszuschalten." sqref="D1:K1"/>
    <dataValidation allowBlank="1" showInputMessage="1" showErrorMessage="1" prompt="Navigationslink zum Arbeitsblatt &quot;Listendaten&quot;" sqref="B2"/>
    <dataValidation allowBlank="1" showInputMessage="1" showErrorMessage="1" prompt="Geben Sie in dieser Spalte unter dieser Überschrift die Aufgabe ein. Verwenden Sie Überschriftsfilter, um bestimmte Einträge zu finden." sqref="B5"/>
    <dataValidation allowBlank="1" showInputMessage="1" showErrorMessage="1" prompt="Wählen Sie in dieser Spalte unter dieser Überschrift den Status aus. Drücken Sie ALT+NACH-UNTEN, um die Dropdownliste zu öffnen, und dann EINGABE, um die Auswahl zu treffen." sqref="C5"/>
    <dataValidation allowBlank="1" showInputMessage="1" showErrorMessage="1" prompt="Wählen Sie in dieser Spalte unter dieser Überschrift den Besitzer aus. Drücken Sie ALT+NACH-UNTEN, um die Dropdownliste zu öffnen, und dann EINGABE, um die Auswahl zu treffen." sqref="D5"/>
    <dataValidation allowBlank="1" showInputMessage="1" showErrorMessage="1" prompt="Wählen Sie in dieser Spalte unter dieser Überschrift den Namen der zugewiesenen Person ein. Drücken Sie ALT+NACH-UNTEN, um die Dropdownliste zu öffnen, und dann EINGABE, um die Auswahl zu treffen." sqref="E5"/>
    <dataValidation allowBlank="1" showInputMessage="1" showErrorMessage="1" prompt="Geben Sie in dieser Spalte unter dieser Überschrift das erwartete Anfangsdatum ein." sqref="F5"/>
    <dataValidation allowBlank="1" showInputMessage="1" showErrorMessage="1" prompt="Geben Sie in dieser Spalte unter dieser Überschrift das erwartete Enddatum ein." sqref="G5"/>
    <dataValidation allowBlank="1" showInputMessage="1" showErrorMessage="1" prompt="Geben Sie in dieser Spalte unter dieser Überschrift das tatsächliche Anfangsdatum ein." sqref="H5"/>
    <dataValidation allowBlank="1" showInputMessage="1" showErrorMessage="1" prompt="Geben Sie in dieser Spalte unter dieser Überschrift das tatsächliche Enddatum ein." sqref="I5"/>
    <dataValidation allowBlank="1" showInputMessage="1" showErrorMessage="1" prompt="Geben Sie in dieser Spalte unter dieser Überschrift die geschätzten Kosten ein." sqref="J5"/>
    <dataValidation allowBlank="1" showInputMessage="1" showErrorMessage="1" prompt="Geben Sie in dieser Spalte unter dieser Überschrift die tatsächlichen Kosten ein." sqref="K5"/>
    <dataValidation allowBlank="1" showInputMessage="1" showErrorMessage="1" prompt="Die Statuskategorie &quot;Nicht angefangen&quot; befindet sich in dieser Zelle. Wählen Sie in der Zelle unten &quot;Ein&quot; oder &quot;Aus&quot; aus, um die Zeilenhervorhebung für diesen Status ein-/auszuschalten." sqref="D3"/>
    <dataValidation allowBlank="1" showInputMessage="1" showErrorMessage="1" prompt="Die Statuskategorie &quot;In Bearbeitung&quot; befindet sich in dieser Zelle. Wählen Sie in der Zelle unten &quot;Ein&quot; oder &quot;Aus&quot; aus, um die Zeilenhervorhebung für diesen Status ein-/auszuschalten." sqref="E3"/>
    <dataValidation allowBlank="1" showInputMessage="1" showErrorMessage="1" prompt="Die Statuskategorie &quot;Verspätet&quot; befindet sich in dieser Zelle. Wählen Sie in der Zelle unten &quot;Ein&quot; oder &quot;Aus&quot; aus, um die Zeilenhervorhebung für diesen Status ein-/auszuschalten." sqref="F3"/>
    <dataValidation allowBlank="1" showInputMessage="1" showErrorMessage="1" prompt="Die Statuskategorie &quot;Abgeschlossen&quot; befindet sich in dieser Zelle. Wählen Sie in der Zelle unten &quot;Ein&quot; oder &quot;Aus&quot; aus, um die Zeilenhervorhebung für diesen Status ein-/auszuschalten." sqref="G3"/>
    <dataValidation allowBlank="1" showInputMessage="1" showErrorMessage="1" prompt="Passen Sie in dieser Zelle eine neue Statuskategorie an. Wählen Sie in der Zelle unten &quot;Ein&quot; oder &quot;Aus&quot; aus, um die Zeilenhervorhebung für diesen Status ein-/auszuschalten." sqref="H3:K3"/>
    <dataValidation allowBlank="1" showInputMessage="1" showErrorMessage="1" prompt="Der Titel dieses Arbeitsblatts befindet sich in dieser Zelle. Wählen Sie die Zelle unten aus, um zum Arbeitsblatt &quot;Listendaten&quot; zu navigieren. Die Statuskategorien befinden sich in den Zellen D3 bis K4." sqref="B1:C1"/>
    <dataValidation type="list" errorStyle="warning" allowBlank="1" showInputMessage="1" showErrorMessage="1" error="Wählen Sie den Namen des Besitzers in der Liste aus. Wählen Sie ABBRECHEN aus, drücken Sie ALT+NACH-UNTEN, um die Dropdownliste zu öffnen, und dann EINGABE, um auszuwählen." sqref="D6:D17">
      <formula1>Namen</formula1>
    </dataValidation>
  </dataValidations>
  <hyperlinks>
    <hyperlink ref="B2:B3" location="'Listendaten'!A1" tooltip="Auswählen, um zum Arbeitsblatt &quot;Listendaten&quot; zu navigieren" display="Listendaten"/>
    <hyperlink ref="B2:B4" location="'Listendaten'!A1" tooltip="Auswählen, um zum Arbeitsblatt &quot;Listendaten&quot; zu navigieren" display="Listen zum Marketingplan"/>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B1:C11"/>
  <sheetViews>
    <sheetView showGridLines="0" zoomScaleNormal="100" workbookViewId="0"/>
  </sheetViews>
  <sheetFormatPr defaultColWidth="9" defaultRowHeight="30" customHeight="1" x14ac:dyDescent="0.4"/>
  <cols>
    <col min="1" max="1" width="2.6640625" customWidth="1"/>
    <col min="2" max="2" width="18.88671875" customWidth="1"/>
    <col min="3" max="3" width="25.33203125" customWidth="1"/>
    <col min="4" max="4" width="2.6640625" customWidth="1"/>
  </cols>
  <sheetData>
    <row r="1" spans="2:3" ht="47.25" customHeight="1" x14ac:dyDescent="0.4">
      <c r="B1" s="5" t="s">
        <v>1</v>
      </c>
    </row>
    <row r="2" spans="2:3" ht="30" customHeight="1" x14ac:dyDescent="0.4">
      <c r="B2" s="32" t="s">
        <v>0</v>
      </c>
      <c r="C2" s="32"/>
    </row>
    <row r="3" spans="2:3" s="4" customFormat="1" ht="45" customHeight="1" x14ac:dyDescent="0.4">
      <c r="B3" s="26" t="s">
        <v>42</v>
      </c>
      <c r="C3" s="26" t="s">
        <v>44</v>
      </c>
    </row>
    <row r="4" spans="2:3" ht="30" customHeight="1" x14ac:dyDescent="0.4">
      <c r="B4" s="2" t="s">
        <v>23</v>
      </c>
      <c r="C4" s="2" t="s">
        <v>45</v>
      </c>
    </row>
    <row r="5" spans="2:3" ht="30" customHeight="1" x14ac:dyDescent="0.4">
      <c r="B5" s="2" t="s">
        <v>24</v>
      </c>
      <c r="C5" s="2" t="s">
        <v>46</v>
      </c>
    </row>
    <row r="6" spans="2:3" ht="30" customHeight="1" x14ac:dyDescent="0.4">
      <c r="B6" s="2" t="s">
        <v>25</v>
      </c>
      <c r="C6" s="2" t="s">
        <v>47</v>
      </c>
    </row>
    <row r="7" spans="2:3" ht="30" customHeight="1" x14ac:dyDescent="0.4">
      <c r="B7" s="2" t="s">
        <v>43</v>
      </c>
      <c r="C7" s="2" t="s">
        <v>48</v>
      </c>
    </row>
    <row r="8" spans="2:3" ht="30" customHeight="1" x14ac:dyDescent="0.4">
      <c r="B8" s="2" t="s">
        <v>27</v>
      </c>
      <c r="C8" s="2" t="s">
        <v>49</v>
      </c>
    </row>
    <row r="9" spans="2:3" ht="30" customHeight="1" x14ac:dyDescent="0.4">
      <c r="B9" s="2" t="s">
        <v>28</v>
      </c>
      <c r="C9" s="2" t="s">
        <v>45</v>
      </c>
    </row>
    <row r="10" spans="2:3" ht="30" customHeight="1" x14ac:dyDescent="0.4">
      <c r="B10" s="2" t="s">
        <v>29</v>
      </c>
      <c r="C10" s="2" t="s">
        <v>48</v>
      </c>
    </row>
    <row r="11" spans="2:3" ht="30" customHeight="1" x14ac:dyDescent="0.4">
      <c r="B11" s="2" t="s">
        <v>30</v>
      </c>
      <c r="C11" s="2" t="s">
        <v>50</v>
      </c>
    </row>
  </sheetData>
  <mergeCells count="1">
    <mergeCell ref="B2:C2"/>
  </mergeCells>
  <dataValidations count="5">
    <dataValidation allowBlank="1" showInputMessage="1" showErrorMessage="1" prompt="Dieses Arbeitsblatt wird dafür verwendet, die Spalten &quot;Besitzer&quot; und &quot;Zugewiesen an&quot; aufzufüllen sowie ihrem Titel eine Person zuzuordnen. Wählen Sie Zelle B2 aus, um zum Arbeitsblatt &quot;Daten für Marketingplan&quot; zu navigieren" sqref="A1"/>
    <dataValidation allowBlank="1" showInputMessage="1" showErrorMessage="1" prompt="Der Titel dieses Arbeitsblatts befindet sich in dieser Zelle." sqref="B1"/>
    <dataValidation allowBlank="1" showInputMessage="1" showErrorMessage="1" prompt="Navigationslink zum Arbeitsblatt &quot;Daten für Marketingplan&quot;" sqref="B2:C2"/>
    <dataValidation allowBlank="1" showInputMessage="1" showErrorMessage="1" prompt="Geben Sie in dieser Spalte unter dieser Überschrift den Namen ein. Verwenden Sie Überschriftsfilter, um bestimmte Einträge zu finden." sqref="B3"/>
    <dataValidation allowBlank="1" showInputMessage="1" showErrorMessage="1" prompt="Geben Sie in dieser Spalte den Titel unter dieser Überschrift ein." sqref="C3"/>
  </dataValidations>
  <hyperlinks>
    <hyperlink ref="B2:C2" location="'Daten zum Marketingplan'!A1" tooltip="Auswählen, um zum Arbeitsblatt &quot;Daten für Marketingplan&quot; zu navigieren" display="Daten zum Marketingplan"/>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Daten zum Marketingplan</vt:lpstr>
      <vt:lpstr>Listendaten</vt:lpstr>
      <vt:lpstr>clAbgeschlossen</vt:lpstr>
      <vt:lpstr>clBenutzerdefiniert1</vt:lpstr>
      <vt:lpstr>clBenutzerdefiniert2</vt:lpstr>
      <vt:lpstr>clBenutzerdefiniert3</vt:lpstr>
      <vt:lpstr>clBenutzerdefiniert4</vt:lpstr>
      <vt:lpstr>clInArbeit</vt:lpstr>
      <vt:lpstr>clNichtBegonnen</vt:lpstr>
      <vt:lpstr>clVerspätet</vt:lpstr>
      <vt:lpstr>Namen</vt:lpstr>
      <vt:lpstr>'Daten zum Marketingplan'!Print_Titles</vt:lpstr>
      <vt:lpstr>Listendaten!Print_Titles</vt:lpstr>
      <vt:lpstr>Spaltentitel1</vt:lpstr>
      <vt:lpstr>Spaltentitel2</vt:lpstr>
      <vt:lpstr>SpaltenTitelBereich1..K4.1</vt:lpstr>
      <vt:lpstr>txtBenutzerdefiniert1</vt:lpstr>
      <vt:lpstr>txtBenutzerdefiniert2</vt:lpstr>
      <vt:lpstr>txtBenutzerdefiniert3</vt:lpstr>
      <vt:lpstr>txtBenutzerdefiniert4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2018-06-29T11:32:40Z</dcterms:created>
  <dcterms:modified xsi:type="dcterms:W3CDTF">2018-06-29T11:32:40Z</dcterms:modified>
</cp:coreProperties>
</file>