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435" yWindow="3450" windowWidth="14385" windowHeight="5760"/>
  </bookViews>
  <sheets>
    <sheet name="Mein Studienbudget" sheetId="1" r:id="rId1"/>
    <sheet name="chartdata" sheetId="2" state="hidden" r:id="rId2"/>
  </sheets>
  <definedNames>
    <definedName name="_xlnm.Print_Area" localSheetId="1">chartdata!$A$1:$K$53</definedName>
    <definedName name="_xlnm.Print_Area" localSheetId="0">'Mein Studienbudget'!$A$1:$H$43</definedName>
  </definedNames>
  <calcPr calcId="145621"/>
</workbook>
</file>

<file path=xl/calcChain.xml><?xml version="1.0" encoding="utf-8"?>
<calcChain xmlns="http://schemas.openxmlformats.org/spreadsheetml/2006/main">
  <c r="C23" i="1" l="1"/>
  <c r="J19" i="1" l="1"/>
  <c r="J20" i="1"/>
  <c r="J21" i="1"/>
  <c r="J22" i="1"/>
  <c r="J23" i="1"/>
  <c r="J24" i="1"/>
  <c r="I25" i="1"/>
  <c r="J25" i="1" l="1"/>
  <c r="B9" i="1"/>
  <c r="B2" i="2" s="1"/>
  <c r="F30" i="1" l="1"/>
  <c r="B12" i="1" s="1"/>
  <c r="B3" i="2" l="1"/>
  <c r="B15" i="1" l="1"/>
  <c r="B5" i="1"/>
  <c r="B6" i="1"/>
</calcChain>
</file>

<file path=xl/sharedStrings.xml><?xml version="1.0" encoding="utf-8"?>
<sst xmlns="http://schemas.openxmlformats.org/spreadsheetml/2006/main" count="43" uniqueCount="37">
  <si>
    <t>income</t>
  </si>
  <si>
    <t>expenses</t>
  </si>
  <si>
    <t>Income</t>
  </si>
  <si>
    <t>Mein Studienbudget</t>
  </si>
  <si>
    <t>Ausgegebener Prozentsatz des Einkommens</t>
  </si>
  <si>
    <t>Monatliches Nettoeinkommen</t>
  </si>
  <si>
    <t>Monatliche Nettoausgaben</t>
  </si>
  <si>
    <t>Kontostand</t>
  </si>
  <si>
    <t>Monatseinkommen</t>
  </si>
  <si>
    <t>Monatliche Ausgaben</t>
  </si>
  <si>
    <t>Semesterkosten</t>
  </si>
  <si>
    <t>Posten</t>
  </si>
  <si>
    <t>Betrag</t>
  </si>
  <si>
    <t>Pro Monat</t>
  </si>
  <si>
    <t>Festeinkommen</t>
  </si>
  <si>
    <t>Finanzhilfe</t>
  </si>
  <si>
    <t>Darlehen</t>
  </si>
  <si>
    <t>Sonstiges Einkommen</t>
  </si>
  <si>
    <t>Summe</t>
  </si>
  <si>
    <t>Miete</t>
  </si>
  <si>
    <t>Nebenkosten</t>
  </si>
  <si>
    <t>Handykosten</t>
  </si>
  <si>
    <t>Lebensmittel</t>
  </si>
  <si>
    <t>KFZ-Kosten</t>
  </si>
  <si>
    <t>Studienkredit</t>
  </si>
  <si>
    <t>Kreditkarten</t>
  </si>
  <si>
    <t>Versicherung</t>
  </si>
  <si>
    <t>Friseur</t>
  </si>
  <si>
    <t>Unterhaltung</t>
  </si>
  <si>
    <t>Verschiedenes</t>
  </si>
  <si>
    <t>Unterrichtsgebühr</t>
  </si>
  <si>
    <t>Laborgebühren</t>
  </si>
  <si>
    <t>Bücher</t>
  </si>
  <si>
    <t>Einzahlungen</t>
  </si>
  <si>
    <t>Transport</t>
  </si>
  <si>
    <t>Sonstige Gebühren</t>
  </si>
  <si>
    <t>* basierend auf einem viermonatigen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</si>
</sst>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_(&quot;$&quot;* #,##0_);_(&quot;$&quot;* \(#,##0\);_(&quot;$&quot;* &quot;-&quot;??_);_(@_)"/>
    <numFmt numFmtId="165" formatCode="&quot;$&quot;#,##0"/>
    <numFmt numFmtId="166" formatCode="#,##0\ [$€-407];[Red]\-#,##0\ [$€-407]"/>
    <numFmt numFmtId="167" formatCode="#,##0\ [$€-407]"/>
  </numFmts>
  <fonts count="18" x14ac:knownFonts="1">
    <font>
      <sz val="11"/>
      <color theme="1"/>
      <name val="Century Gothic"/>
      <family val="2"/>
      <scheme val="minor"/>
    </font>
    <font>
      <sz val="11"/>
      <color theme="0"/>
      <name val="Century Gothic"/>
      <family val="2"/>
      <scheme val="minor"/>
    </font>
    <font>
      <sz val="12"/>
      <color theme="1"/>
      <name val="Century Gothic"/>
      <family val="2"/>
      <scheme val="minor"/>
    </font>
    <font>
      <b/>
      <sz val="12"/>
      <color theme="1"/>
      <name val="Century Gothic"/>
      <family val="1"/>
      <scheme val="major"/>
    </font>
    <font>
      <sz val="12"/>
      <color theme="1"/>
      <name val="Century Gothic"/>
      <family val="1"/>
      <scheme val="major"/>
    </font>
    <font>
      <sz val="18"/>
      <color theme="0" tint="-0.499984740745262"/>
      <name val="Century Gothic"/>
      <family val="1"/>
      <scheme val="major"/>
    </font>
    <font>
      <sz val="12"/>
      <color theme="0" tint="-0.499984740745262"/>
      <name val="Century Gothic"/>
      <family val="1"/>
      <scheme val="major"/>
    </font>
    <font>
      <sz val="22"/>
      <color theme="0"/>
      <name val="Century Gothic"/>
      <family val="1"/>
      <scheme val="major"/>
    </font>
    <font>
      <sz val="28"/>
      <color theme="0"/>
      <name val="Century Gothic"/>
      <family val="2"/>
      <scheme val="minor"/>
    </font>
    <font>
      <sz val="14"/>
      <color theme="0" tint="-0.499984740745262"/>
      <name val="Century Gothic"/>
      <family val="1"/>
      <scheme val="major"/>
    </font>
    <font>
      <sz val="10"/>
      <color theme="0"/>
      <name val="Century Gothic"/>
      <family val="2"/>
      <scheme val="minor"/>
    </font>
    <font>
      <i/>
      <sz val="9.5"/>
      <color rgb="FF595959"/>
      <name val="Segoe UI"/>
      <family val="2"/>
    </font>
    <font>
      <sz val="10.5"/>
      <color theme="0" tint="-0.14999847407452621"/>
      <name val="Century Gothic"/>
      <family val="1"/>
      <scheme val="major"/>
    </font>
    <font>
      <sz val="40"/>
      <color theme="0" tint="-0.249977111117893"/>
      <name val="Century Gothic"/>
      <family val="2"/>
      <scheme val="major"/>
    </font>
    <font>
      <sz val="11"/>
      <color theme="1"/>
      <name val="Century Gothic"/>
      <family val="2"/>
      <scheme val="minor"/>
    </font>
    <font>
      <sz val="10.5"/>
      <color theme="0" tint="-0.14999847407452621"/>
      <name val="Century Gothic"/>
      <family val="2"/>
      <scheme val="major"/>
    </font>
    <font>
      <sz val="10.5"/>
      <color theme="0" tint="-0.14999847407452621"/>
      <name val="Century Gothic"/>
      <family val="2"/>
      <scheme val="major"/>
    </font>
    <font>
      <sz val="10.5"/>
      <color theme="0" tint="-0.14999847407452621"/>
      <name val="Century Gothic"/>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2">
    <xf numFmtId="0" fontId="0" fillId="0" borderId="0"/>
    <xf numFmtId="44" fontId="14" fillId="0" borderId="0" applyFont="0" applyFill="0" applyBorder="0" applyAlignment="0" applyProtection="0"/>
  </cellStyleXfs>
  <cellXfs count="37">
    <xf numFmtId="0" fontId="0" fillId="0" borderId="0" xfId="0"/>
    <xf numFmtId="0" fontId="2" fillId="2" borderId="0" xfId="0" applyFont="1" applyFill="1" applyAlignment="1">
      <alignment vertical="center"/>
    </xf>
    <xf numFmtId="164" fontId="2" fillId="2" borderId="0" xfId="0" applyNumberFormat="1" applyFont="1" applyFill="1" applyAlignment="1" applyProtection="1">
      <alignment vertical="center"/>
    </xf>
    <xf numFmtId="164" fontId="2" fillId="2" borderId="0" xfId="0" applyNumberFormat="1" applyFont="1" applyFill="1" applyAlignment="1">
      <alignment vertical="center"/>
    </xf>
    <xf numFmtId="0" fontId="1"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left" vertical="center"/>
    </xf>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pplyProtection="1">
      <alignment vertical="center"/>
    </xf>
    <xf numFmtId="164" fontId="4" fillId="2" borderId="0" xfId="0" applyNumberFormat="1" applyFont="1" applyFill="1" applyAlignment="1" applyProtection="1">
      <alignment vertical="center"/>
    </xf>
    <xf numFmtId="0" fontId="3" fillId="2" borderId="0" xfId="0" applyFont="1" applyFill="1" applyAlignment="1">
      <alignment vertical="center"/>
    </xf>
    <xf numFmtId="0" fontId="3" fillId="2" borderId="0" xfId="0" applyFont="1" applyFill="1" applyAlignment="1">
      <alignment vertical="center" wrapText="1"/>
    </xf>
    <xf numFmtId="164" fontId="3" fillId="2" borderId="0" xfId="0" applyNumberFormat="1" applyFont="1" applyFill="1" applyAlignment="1">
      <alignment vertical="center" wrapText="1"/>
    </xf>
    <xf numFmtId="0" fontId="6" fillId="2" borderId="0" xfId="0" applyFont="1" applyFill="1" applyAlignment="1">
      <alignment horizontal="left" vertical="center"/>
    </xf>
    <xf numFmtId="9" fontId="7" fillId="2" borderId="0" xfId="0" applyNumberFormat="1" applyFont="1" applyFill="1" applyAlignment="1">
      <alignment horizontal="left" vertical="center"/>
    </xf>
    <xf numFmtId="0" fontId="9"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indent="1"/>
    </xf>
    <xf numFmtId="0" fontId="12" fillId="2" borderId="0" xfId="0" applyFont="1" applyFill="1" applyAlignment="1" applyProtection="1">
      <alignment vertical="center"/>
    </xf>
    <xf numFmtId="6" fontId="0" fillId="0" borderId="0" xfId="0" applyNumberFormat="1"/>
    <xf numFmtId="0" fontId="15" fillId="2" borderId="0" xfId="0" applyFont="1" applyFill="1" applyAlignment="1">
      <alignment horizontal="left" vertical="center" indent="1"/>
    </xf>
    <xf numFmtId="0" fontId="16" fillId="2" borderId="0" xfId="0" applyFont="1" applyFill="1" applyAlignment="1">
      <alignment vertical="center"/>
    </xf>
    <xf numFmtId="0" fontId="17" fillId="2" borderId="0" xfId="0" applyFont="1" applyFill="1" applyAlignment="1">
      <alignment vertical="center" wrapText="1"/>
    </xf>
    <xf numFmtId="166" fontId="8" fillId="2" borderId="0" xfId="0" applyNumberFormat="1" applyFont="1" applyFill="1" applyAlignment="1">
      <alignment horizontal="left" vertical="center"/>
    </xf>
    <xf numFmtId="167" fontId="12" fillId="2" borderId="0" xfId="0" applyNumberFormat="1" applyFont="1" applyFill="1" applyAlignment="1" applyProtection="1">
      <alignment horizontal="right" vertical="center" indent="1"/>
    </xf>
    <xf numFmtId="167" fontId="16" fillId="2" borderId="0" xfId="0" applyNumberFormat="1" applyFont="1" applyFill="1" applyAlignment="1" applyProtection="1">
      <alignment horizontal="right" vertical="center" indent="1"/>
    </xf>
    <xf numFmtId="167" fontId="12" fillId="2" borderId="0" xfId="1" applyNumberFormat="1" applyFont="1" applyFill="1" applyAlignment="1" applyProtection="1">
      <alignment horizontal="right" vertical="center" indent="1"/>
    </xf>
    <xf numFmtId="167" fontId="16" fillId="2" borderId="0" xfId="0" applyNumberFormat="1" applyFont="1" applyFill="1" applyAlignment="1" applyProtection="1">
      <alignment vertical="center"/>
    </xf>
    <xf numFmtId="167" fontId="16" fillId="2" borderId="0" xfId="0" applyNumberFormat="1" applyFont="1" applyFill="1" applyAlignment="1">
      <alignment horizontal="right" vertical="center" wrapText="1" indent="1"/>
    </xf>
    <xf numFmtId="167" fontId="16" fillId="2" borderId="0" xfId="0" applyNumberFormat="1" applyFont="1" applyFill="1" applyAlignment="1">
      <alignment vertical="center" wrapText="1"/>
    </xf>
    <xf numFmtId="0" fontId="13" fillId="2" borderId="0" xfId="0" applyFont="1" applyFill="1" applyAlignment="1">
      <alignment vertical="center"/>
    </xf>
    <xf numFmtId="0" fontId="11" fillId="2" borderId="0" xfId="0" applyFont="1" applyFill="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9" fillId="2" borderId="0" xfId="0" applyFont="1" applyFill="1" applyAlignment="1">
      <alignment horizontal="left" vertical="center"/>
    </xf>
    <xf numFmtId="9" fontId="8" fillId="2" borderId="0" xfId="0" applyNumberFormat="1" applyFont="1" applyFill="1" applyAlignment="1">
      <alignment horizontal="left" vertical="center"/>
    </xf>
  </cellXfs>
  <cellStyles count="2">
    <cellStyle name="Currency" xfId="1" builtinId="4"/>
    <cellStyle name="Normal" xfId="0" builtinId="0"/>
  </cellStyles>
  <dxfs count="25">
    <dxf>
      <font>
        <b val="0"/>
        <i val="0"/>
        <strike val="0"/>
        <condense val="0"/>
        <extend val="0"/>
        <outline val="0"/>
        <shadow val="0"/>
        <u val="none"/>
        <vertAlign val="baseline"/>
        <sz val="10.5"/>
        <color theme="0" tint="-0.14999847407452621"/>
        <name val="Century Gothic"/>
        <scheme val="major"/>
      </font>
      <numFmt numFmtId="165" formatCode="&quot;$&quot;#,##0"/>
      <fill>
        <patternFill patternType="solid">
          <fgColor indexed="64"/>
          <bgColor theme="1"/>
        </patternFill>
      </fill>
      <alignment horizontal="general" vertical="center" textRotation="0" wrapText="1" indent="0" justifyLastLine="0" shrinkToFit="0" readingOrder="0"/>
    </dxf>
    <dxf>
      <font>
        <strike val="0"/>
        <outline val="0"/>
        <shadow val="0"/>
        <u val="none"/>
        <vertAlign val="baseline"/>
        <sz val="10.5"/>
        <color theme="0" tint="-0.14999847407452621"/>
        <name val="Century Gothic"/>
        <scheme val="major"/>
      </font>
      <numFmt numFmtId="167" formatCode="#,##0\ [$€-407]"/>
      <fill>
        <patternFill>
          <fgColor indexed="64"/>
          <bgColor theme="1"/>
        </patternFill>
      </fill>
      <alignment vertical="center" textRotation="0" wrapText="0" justifyLastLine="0" shrinkToFit="0" readingOrder="0"/>
      <protection locked="1" hidden="0"/>
    </dxf>
    <dxf>
      <font>
        <b val="0"/>
        <i val="0"/>
        <strike val="0"/>
        <condense val="0"/>
        <extend val="0"/>
        <outline val="0"/>
        <shadow val="0"/>
        <u val="none"/>
        <vertAlign val="baseline"/>
        <sz val="10.5"/>
        <color theme="0" tint="-0.14999847407452621"/>
        <name val="Century Gothic"/>
        <scheme val="major"/>
      </font>
      <numFmt numFmtId="165" formatCode="&quot;$&quot;#,##0"/>
      <fill>
        <patternFill patternType="solid">
          <fgColor indexed="64"/>
          <bgColor theme="1"/>
        </patternFill>
      </fill>
      <alignment horizontal="right" vertical="center" textRotation="0" wrapText="1" indent="1" justifyLastLine="0" shrinkToFit="0" readingOrder="0"/>
    </dxf>
    <dxf>
      <font>
        <strike val="0"/>
        <outline val="0"/>
        <shadow val="0"/>
        <u val="none"/>
        <vertAlign val="baseline"/>
        <sz val="10.5"/>
        <color theme="0" tint="-0.14999847407452621"/>
        <name val="Century Gothic"/>
        <scheme val="major"/>
      </font>
      <numFmt numFmtId="167" formatCode="#,##0\ [$€-407]"/>
      <fill>
        <patternFill>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5"/>
        <color theme="0" tint="-0.14999847407452621"/>
        <name val="Century Gothic"/>
        <scheme val="minor"/>
      </font>
      <fill>
        <patternFill patternType="solid">
          <fgColor indexed="64"/>
          <bgColor theme="1"/>
        </patternFill>
      </fill>
      <alignment horizontal="general" vertical="center" textRotation="0" wrapText="1" indent="0" justifyLastLine="0" shrinkToFit="0" readingOrder="0"/>
    </dxf>
    <dxf>
      <font>
        <strike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protection locked="1" hidden="0"/>
    </dxf>
    <dxf>
      <font>
        <b/>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1"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protection locked="1" hidden="0"/>
    </dxf>
    <dxf>
      <font>
        <b val="0"/>
        <i val="0"/>
        <strike val="0"/>
        <condense val="0"/>
        <extend val="0"/>
        <outline val="0"/>
        <shadow val="0"/>
        <u val="none"/>
        <vertAlign val="baseline"/>
        <sz val="10.5"/>
        <color theme="0" tint="-0.14999847407452621"/>
        <name val="Century Gothic"/>
        <scheme val="major"/>
      </font>
      <numFmt numFmtId="165" formatCode="&quot;$&quot;#,##0"/>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sz val="10.5"/>
        <color theme="0" tint="-0.14999847407452621"/>
        <name val="Century Gothic"/>
        <scheme val="major"/>
      </font>
      <numFmt numFmtId="167" formatCode="#,##0\ [$€-407]"/>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protection locked="1" hidden="0"/>
    </dxf>
    <dxf>
      <font>
        <b val="0"/>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protection locked="1" hidden="0"/>
    </dxf>
    <dxf>
      <font>
        <b val="0"/>
        <i val="0"/>
        <strike val="0"/>
        <condense val="0"/>
        <extend val="0"/>
        <outline val="0"/>
        <shadow val="0"/>
        <u val="none"/>
        <vertAlign val="baseline"/>
        <sz val="10.5"/>
        <color theme="0" tint="-0.14999847407452621"/>
        <name val="Century Gothic"/>
        <scheme val="major"/>
      </font>
      <numFmt numFmtId="165" formatCode="&quot;$&quot;#,##0"/>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sz val="10.5"/>
        <color theme="0" tint="-0.14999847407452621"/>
        <name val="Century Gothic"/>
        <scheme val="major"/>
      </font>
      <numFmt numFmtId="167" formatCode="#,##0\ [$€-407]"/>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TableStyleMedium2" defaultPivotStyle="PivotStyleLight16">
    <tableStyle name="Table Style 1" pivot="0" count="5">
      <tableStyleElement type="wholeTable" dxfId="24"/>
      <tableStyleElement type="headerRow" dxfId="23"/>
      <tableStyleElement type="total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v>Daten</c:v>
          </c:tx>
          <c:spPr>
            <a:effectLst/>
            <a:scene3d>
              <a:camera prst="orthographicFront"/>
              <a:lightRig rig="balanced" dir="t">
                <a:rot lat="0" lon="0" rev="8700000"/>
              </a:lightRig>
            </a:scene3d>
            <a:sp3d>
              <a:bevelT w="190500" h="38100"/>
            </a:sp3d>
          </c:spPr>
          <c:invertIfNegative val="0"/>
          <c:dPt>
            <c:idx val="0"/>
            <c:invertIfNegative val="0"/>
            <c:bubble3D val="0"/>
            <c:spPr>
              <a:gradFill>
                <a:gsLst>
                  <a:gs pos="0">
                    <a:schemeClr val="accent4">
                      <a:lumMod val="40000"/>
                      <a:lumOff val="60000"/>
                    </a:schemeClr>
                  </a:gs>
                  <a:gs pos="100000">
                    <a:schemeClr val="accent4"/>
                  </a:gs>
                </a:gsLst>
                <a:lin ang="5400000" scaled="0"/>
              </a:gradFill>
              <a:effectLst/>
              <a:scene3d>
                <a:camera prst="orthographicFront"/>
                <a:lightRig rig="balanced" dir="t">
                  <a:rot lat="0" lon="0" rev="8700000"/>
                </a:lightRig>
              </a:scene3d>
              <a:sp3d>
                <a:bevelT w="190500" h="38100"/>
              </a:sp3d>
            </c:spPr>
          </c:dPt>
          <c:dPt>
            <c:idx val="1"/>
            <c:invertIfNegative val="0"/>
            <c:bubble3D val="0"/>
            <c:spPr>
              <a:gradFill>
                <a:gsLst>
                  <a:gs pos="0">
                    <a:schemeClr val="accent1">
                      <a:lumMod val="60000"/>
                      <a:lumOff val="40000"/>
                    </a:schemeClr>
                  </a:gs>
                  <a:gs pos="0">
                    <a:schemeClr val="accent1">
                      <a:lumMod val="40000"/>
                      <a:lumOff val="60000"/>
                    </a:schemeClr>
                  </a:gs>
                  <a:gs pos="100000">
                    <a:schemeClr val="accent1"/>
                  </a:gs>
                </a:gsLst>
                <a:lin ang="5400000" scaled="0"/>
              </a:gradFill>
              <a:effectLst/>
              <a:scene3d>
                <a:camera prst="orthographicFront"/>
                <a:lightRig rig="balanced" dir="t">
                  <a:rot lat="0" lon="0" rev="8700000"/>
                </a:lightRig>
              </a:scene3d>
              <a:sp3d>
                <a:bevelT w="190500" h="38100"/>
              </a:sp3d>
            </c:spPr>
          </c:dPt>
          <c:dLbls>
            <c:dLbl>
              <c:idx val="0"/>
              <c:numFmt formatCode="#,##0\ [$€-407]" sourceLinked="0"/>
              <c:spPr/>
              <c:txPr>
                <a:bodyPr/>
                <a:lstStyle/>
                <a:p>
                  <a:pPr>
                    <a:defRPr sz="1200">
                      <a:solidFill>
                        <a:schemeClr val="bg1"/>
                      </a:solidFill>
                    </a:defRPr>
                  </a:pPr>
                  <a:endParaRPr lang="en-US"/>
                </a:p>
              </c:txPr>
              <c:showLegendKey val="0"/>
              <c:showVal val="1"/>
              <c:showCatName val="0"/>
              <c:showSerName val="0"/>
              <c:showPercent val="0"/>
              <c:showBubbleSize val="0"/>
            </c:dLbl>
            <c:dLbl>
              <c:idx val="1"/>
              <c:numFmt formatCode="#,##0\ [$€-407]" sourceLinked="0"/>
              <c:spPr/>
              <c:txPr>
                <a:bodyPr/>
                <a:lstStyle/>
                <a:p>
                  <a:pPr>
                    <a:defRPr sz="1200">
                      <a:solidFill>
                        <a:schemeClr val="bg1"/>
                      </a:solidFill>
                    </a:defRPr>
                  </a:pPr>
                  <a:endParaRPr lang="en-US"/>
                </a:p>
              </c:txPr>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0"/>
          </c:dLbls>
          <c:cat>
            <c:strLit>
              <c:ptCount val="2"/>
              <c:pt idx="0">
                <c:v>Einkommen</c:v>
              </c:pt>
              <c:pt idx="1">
                <c:v>Ausgaben</c:v>
              </c:pt>
            </c:strLit>
          </c:cat>
          <c:val>
            <c:numLit>
              <c:formatCode>General</c:formatCode>
              <c:ptCount val="2"/>
              <c:pt idx="0">
                <c:v>2750</c:v>
              </c:pt>
              <c:pt idx="1">
                <c:v>1770</c:v>
              </c:pt>
            </c:numLit>
          </c:val>
        </c:ser>
        <c:dLbls>
          <c:showLegendKey val="0"/>
          <c:showVal val="0"/>
          <c:showCatName val="0"/>
          <c:showSerName val="0"/>
          <c:showPercent val="0"/>
          <c:showBubbleSize val="0"/>
        </c:dLbls>
        <c:gapWidth val="57"/>
        <c:axId val="86309888"/>
        <c:axId val="79469888"/>
      </c:barChart>
      <c:catAx>
        <c:axId val="86309888"/>
        <c:scaling>
          <c:orientation val="minMax"/>
        </c:scaling>
        <c:delete val="0"/>
        <c:axPos val="b"/>
        <c:numFmt formatCode="&quot;$&quot;#,##0_);[Red]\(&quot;$&quot;#,##0\)" sourceLinked="1"/>
        <c:majorTickMark val="out"/>
        <c:minorTickMark val="none"/>
        <c:tickLblPos val="nextTo"/>
        <c:txPr>
          <a:bodyPr/>
          <a:lstStyle/>
          <a:p>
            <a:pPr>
              <a:defRPr sz="1200">
                <a:solidFill>
                  <a:schemeClr val="bg1">
                    <a:lumMod val="50000"/>
                  </a:schemeClr>
                </a:solidFill>
                <a:latin typeface="+mj-lt"/>
              </a:defRPr>
            </a:pPr>
            <a:endParaRPr lang="en-US"/>
          </a:p>
        </c:txPr>
        <c:crossAx val="79469888"/>
        <c:crosses val="autoZero"/>
        <c:auto val="1"/>
        <c:lblAlgn val="ctr"/>
        <c:lblOffset val="100"/>
        <c:noMultiLvlLbl val="0"/>
      </c:catAx>
      <c:valAx>
        <c:axId val="79469888"/>
        <c:scaling>
          <c:orientation val="minMax"/>
          <c:min val="0"/>
        </c:scaling>
        <c:delete val="0"/>
        <c:axPos val="l"/>
        <c:numFmt formatCode="#,##0\ [$€-407]_);[Red]\(#,##0\ [$€-407]\)" sourceLinked="0"/>
        <c:majorTickMark val="out"/>
        <c:minorTickMark val="none"/>
        <c:tickLblPos val="nextTo"/>
        <c:txPr>
          <a:bodyPr/>
          <a:lstStyle/>
          <a:p>
            <a:pPr>
              <a:defRPr sz="1200">
                <a:solidFill>
                  <a:schemeClr val="bg1">
                    <a:lumMod val="50000"/>
                  </a:schemeClr>
                </a:solidFill>
                <a:latin typeface="+mj-lt"/>
              </a:defRPr>
            </a:pPr>
            <a:endParaRPr lang="en-US"/>
          </a:p>
        </c:txPr>
        <c:crossAx val="86309888"/>
        <c:crosses val="autoZero"/>
        <c:crossBetween val="between"/>
        <c:majorUnit val="500"/>
        <c:minorUnit val="100"/>
      </c:valAx>
      <c:spPr>
        <a:noFill/>
        <a:ln>
          <a:noFill/>
        </a:ln>
        <a:scene3d>
          <a:camera prst="orthographicFront"/>
          <a:lightRig rig="threePt" dir="t"/>
        </a:scene3d>
        <a:sp3d>
          <a:bevelT w="190500" h="38100"/>
        </a:sp3d>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483659</xdr:colOff>
      <xdr:row>4</xdr:row>
      <xdr:rowOff>143933</xdr:rowOff>
    </xdr:from>
    <xdr:to>
      <xdr:col>9</xdr:col>
      <xdr:colOff>994834</xdr:colOff>
      <xdr:row>15</xdr:row>
      <xdr:rowOff>83609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21167</xdr:colOff>
      <xdr:row>23</xdr:row>
      <xdr:rowOff>11908</xdr:rowOff>
    </xdr:from>
    <xdr:to>
      <xdr:col>2</xdr:col>
      <xdr:colOff>762004</xdr:colOff>
      <xdr:row>32</xdr:row>
      <xdr:rowOff>166691</xdr:rowOff>
    </xdr:to>
    <xdr:sp macro="" textlink="">
      <xdr:nvSpPr>
        <xdr:cNvPr id="6" name="Rounded Rectangular Callout 5"/>
        <xdr:cNvSpPr/>
      </xdr:nvSpPr>
      <xdr:spPr>
        <a:xfrm rot="5400000" flipV="1">
          <a:off x="558272" y="6701897"/>
          <a:ext cx="2000252" cy="2312462"/>
        </a:xfrm>
        <a:prstGeom prst="wedgeRoundRectCallout">
          <a:avLst>
            <a:gd name="adj1" fmla="val -75452"/>
            <a:gd name="adj2" fmla="val 46437"/>
            <a:gd name="adj3" fmla="val 16667"/>
          </a:avLst>
        </a:prstGeom>
        <a:effectLst>
          <a:outerShdw blurRad="40000" dist="23000" dir="5400000" rotWithShape="0">
            <a:srgbClr val="000000">
              <a:alpha val="35000"/>
            </a:srgbClr>
          </a:outerShdw>
        </a:effectLst>
      </xdr:spPr>
      <xdr:style>
        <a:lnRef idx="0">
          <a:schemeClr val="accent3"/>
        </a:lnRef>
        <a:fillRef idx="1002">
          <a:schemeClr val="lt2"/>
        </a:fillRef>
        <a:effectRef idx="3">
          <a:schemeClr val="accent3"/>
        </a:effectRef>
        <a:fontRef idx="minor">
          <a:schemeClr val="lt1"/>
        </a:fontRef>
      </xdr:style>
      <xdr:txBody>
        <a:bodyPr vertOverflow="clip" horzOverflow="clip" vert="vert"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D6ECFF">
                  <a:lumMod val="10000"/>
                </a:srgbClr>
              </a:solidFill>
              <a:effectLst/>
              <a:uLnTx/>
              <a:uFillTx/>
              <a:latin typeface="+mn-lt"/>
              <a:ea typeface="+mn-ea"/>
              <a:cs typeface="+mn-cs"/>
            </a:rPr>
            <a:t>Zum Hinzufügen einer neuen Zeile zu einer Tabelle wählen Sie die Zelle oberhalb des Gesamtbetrags aus, und drücken Sie dann die Tabulatortaste. Zum Löschen dieser Anweisungen wählen Sie diese Form aus, und drücken Sie dann auf ENTF.</a:t>
          </a:r>
        </a:p>
      </xdr:txBody>
    </xdr:sp>
    <xdr:clientData fPrintsWithSheet="0"/>
  </xdr:twoCellAnchor>
</xdr:wsDr>
</file>

<file path=xl/tables/table1.xml><?xml version="1.0" encoding="utf-8"?>
<table xmlns="http://schemas.openxmlformats.org/spreadsheetml/2006/main" id="4" name="MonthlyIncome" displayName="MonthlyIncome" ref="B18:C23" totalsRowCount="1" dataDxfId="19" totalsRowDxfId="18">
  <autoFilter ref="B18:C22"/>
  <tableColumns count="2">
    <tableColumn id="1" name="Posten" totalsRowLabel="Summe" dataDxfId="17" totalsRowDxfId="16" dataCellStyle="Normal"/>
    <tableColumn id="2" name="Betrag" totalsRowFunction="sum" dataDxfId="15" totalsRowDxfId="14" dataCellStyle="Normal"/>
  </tableColumns>
  <tableStyleInfo name="Table Style 1" showFirstColumn="0" showLastColumn="0" showRowStripes="1" showColumnStripes="0"/>
</table>
</file>

<file path=xl/tables/table2.xml><?xml version="1.0" encoding="utf-8"?>
<table xmlns="http://schemas.openxmlformats.org/spreadsheetml/2006/main" id="5" name="MonthlyExpenses" displayName="MonthlyExpenses" ref="E18:F30" totalsRowCount="1" dataDxfId="13" totalsRowDxfId="12">
  <autoFilter ref="E18:F29"/>
  <tableColumns count="2">
    <tableColumn id="1" name="Posten" totalsRowLabel="Summe" dataDxfId="11" totalsRowDxfId="10"/>
    <tableColumn id="2" name="Betrag" totalsRowFunction="sum" dataDxfId="9" totalsRowDxfId="8"/>
  </tableColumns>
  <tableStyleInfo name="Table Style 1" showFirstColumn="0" showLastColumn="0" showRowStripes="1" showColumnStripes="0"/>
</table>
</file>

<file path=xl/tables/table3.xml><?xml version="1.0" encoding="utf-8"?>
<table xmlns="http://schemas.openxmlformats.org/spreadsheetml/2006/main" id="6" name="SemesterExpenses" displayName="SemesterExpenses" ref="H18:J25" totalsRowCount="1" dataDxfId="7" totalsRowDxfId="6">
  <autoFilter ref="H18:J24"/>
  <tableColumns count="3">
    <tableColumn id="1" name="Posten" totalsRowLabel="Summe" dataDxfId="5" totalsRowDxfId="4"/>
    <tableColumn id="2" name="Betrag" totalsRowFunction="sum" dataDxfId="3" totalsRowDxfId="2" dataCellStyle="Currency"/>
    <tableColumn id="3" name="Pro Monat" totalsRowFunction="sum" dataDxfId="1" totalsRowDxfId="0">
      <calculatedColumnFormula>SemesterExpenses[[#This Row],[Betrag]]/4</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tabSelected="1" zoomScale="80" zoomScaleNormal="80" workbookViewId="0">
      <selection activeCell="B2" sqref="B2:I3"/>
    </sheetView>
  </sheetViews>
  <sheetFormatPr defaultRowHeight="16.5" x14ac:dyDescent="0.3"/>
  <cols>
    <col min="1" max="1" width="5" style="5" customWidth="1"/>
    <col min="2" max="2" width="22.625" style="5" customWidth="1"/>
    <col min="3" max="3" width="11.625" style="5" customWidth="1"/>
    <col min="4" max="4" width="4.625" style="5" customWidth="1"/>
    <col min="5" max="5" width="20.625" style="5" customWidth="1"/>
    <col min="6" max="6" width="11.625" style="5" customWidth="1"/>
    <col min="7" max="7" width="4.625" style="5" customWidth="1"/>
    <col min="8" max="8" width="20.625" style="5" customWidth="1"/>
    <col min="9" max="9" width="11.625" style="5" customWidth="1"/>
    <col min="10" max="10" width="14.125" style="5" bestFit="1" customWidth="1"/>
    <col min="11" max="11" width="5" style="5" customWidth="1"/>
    <col min="12" max="16384" width="9" style="5"/>
  </cols>
  <sheetData>
    <row r="1" spans="1:9" x14ac:dyDescent="0.3">
      <c r="A1" s="5" t="s">
        <v>2</v>
      </c>
    </row>
    <row r="2" spans="1:9" ht="39.75" customHeight="1" x14ac:dyDescent="0.3">
      <c r="A2" s="4"/>
      <c r="B2" s="31" t="s">
        <v>3</v>
      </c>
      <c r="C2" s="31"/>
      <c r="D2" s="31"/>
      <c r="E2" s="31"/>
      <c r="F2" s="31"/>
      <c r="G2" s="31"/>
      <c r="H2" s="31"/>
      <c r="I2" s="31"/>
    </row>
    <row r="3" spans="1:9" ht="33.75" customHeight="1" x14ac:dyDescent="0.3">
      <c r="A3" s="4"/>
      <c r="B3" s="31"/>
      <c r="C3" s="31"/>
      <c r="D3" s="31"/>
      <c r="E3" s="31"/>
      <c r="F3" s="31"/>
      <c r="G3" s="31"/>
      <c r="H3" s="31"/>
      <c r="I3" s="31"/>
    </row>
    <row r="4" spans="1:9" ht="24" customHeight="1" x14ac:dyDescent="0.3">
      <c r="A4" s="14"/>
      <c r="B4" s="16" t="s">
        <v>4</v>
      </c>
      <c r="C4" s="16"/>
      <c r="E4" s="6"/>
      <c r="F4" s="6"/>
      <c r="H4" s="6"/>
      <c r="I4" s="6"/>
    </row>
    <row r="5" spans="1:9" ht="37.5" customHeight="1" x14ac:dyDescent="0.3">
      <c r="A5" s="15"/>
      <c r="B5" s="36">
        <f>B12/B9</f>
        <v>0.64363636363636367</v>
      </c>
      <c r="C5" s="36"/>
      <c r="D5" s="1"/>
      <c r="E5" s="7"/>
      <c r="F5" s="7"/>
      <c r="G5" s="1"/>
      <c r="H5" s="7"/>
      <c r="I5" s="7"/>
    </row>
    <row r="6" spans="1:9" ht="22.5" customHeight="1" x14ac:dyDescent="0.3">
      <c r="A6" s="15"/>
      <c r="B6" s="33">
        <f>IF(B12&gt;B9,B9,B12)</f>
        <v>1770</v>
      </c>
      <c r="C6" s="34"/>
      <c r="D6" s="1"/>
      <c r="E6" s="7"/>
      <c r="F6" s="7"/>
      <c r="G6" s="1"/>
      <c r="H6" s="7"/>
      <c r="I6" s="7"/>
    </row>
    <row r="7" spans="1:9" ht="17.25" x14ac:dyDescent="0.3">
      <c r="A7" s="7"/>
      <c r="B7" s="7"/>
      <c r="C7" s="8"/>
      <c r="D7" s="1"/>
      <c r="E7" s="9"/>
      <c r="F7" s="10"/>
      <c r="G7" s="2"/>
      <c r="H7" s="9"/>
      <c r="I7" s="10"/>
    </row>
    <row r="8" spans="1:9" ht="18" x14ac:dyDescent="0.3">
      <c r="A8" s="7"/>
      <c r="B8" s="35" t="s">
        <v>5</v>
      </c>
      <c r="C8" s="35"/>
      <c r="D8" s="1"/>
      <c r="E8" s="9"/>
      <c r="F8" s="10"/>
      <c r="G8" s="2"/>
      <c r="H8" s="9"/>
      <c r="I8" s="10"/>
    </row>
    <row r="9" spans="1:9" ht="34.5" x14ac:dyDescent="0.3">
      <c r="A9" s="7"/>
      <c r="B9" s="24">
        <f>MonthlyIncome[[#Totals],[Betrag]]</f>
        <v>2750</v>
      </c>
      <c r="C9" s="8"/>
      <c r="D9" s="1"/>
      <c r="E9" s="9"/>
      <c r="F9" s="10"/>
      <c r="G9" s="2"/>
      <c r="H9" s="9"/>
      <c r="I9" s="10"/>
    </row>
    <row r="10" spans="1:9" ht="17.25" x14ac:dyDescent="0.3">
      <c r="A10" s="7"/>
      <c r="B10" s="7"/>
      <c r="C10" s="8"/>
      <c r="D10" s="1"/>
      <c r="E10" s="9"/>
      <c r="F10" s="10"/>
      <c r="G10" s="2"/>
      <c r="H10" s="9"/>
      <c r="I10" s="10"/>
    </row>
    <row r="11" spans="1:9" ht="18" x14ac:dyDescent="0.3">
      <c r="A11" s="11"/>
      <c r="B11" s="35" t="s">
        <v>6</v>
      </c>
      <c r="C11" s="35"/>
      <c r="D11" s="1"/>
      <c r="E11" s="9"/>
      <c r="F11" s="10"/>
      <c r="G11" s="2"/>
      <c r="H11" s="9"/>
      <c r="I11" s="10"/>
    </row>
    <row r="12" spans="1:9" ht="34.5" x14ac:dyDescent="0.3">
      <c r="B12" s="24">
        <f>MonthlyExpenses[[#Totals],[Betrag]]+SemesterExpenses[[#Totals],[Pro Monat]]</f>
        <v>1770</v>
      </c>
      <c r="E12" s="9"/>
      <c r="F12" s="10"/>
      <c r="G12" s="2"/>
      <c r="H12" s="9"/>
      <c r="I12" s="10"/>
    </row>
    <row r="13" spans="1:9" ht="17.25" x14ac:dyDescent="0.3">
      <c r="E13" s="9"/>
      <c r="F13" s="10"/>
      <c r="G13" s="2"/>
      <c r="H13" s="12"/>
      <c r="I13" s="13"/>
    </row>
    <row r="14" spans="1:9" ht="18" x14ac:dyDescent="0.3">
      <c r="B14" s="35" t="s">
        <v>7</v>
      </c>
      <c r="C14" s="35"/>
      <c r="E14" s="9"/>
      <c r="F14" s="10"/>
      <c r="G14" s="2"/>
    </row>
    <row r="15" spans="1:9" ht="34.5" x14ac:dyDescent="0.3">
      <c r="B15" s="24">
        <f>B9-B12</f>
        <v>980</v>
      </c>
      <c r="E15" s="9"/>
      <c r="F15" s="10"/>
      <c r="G15" s="2"/>
    </row>
    <row r="16" spans="1:9" ht="30.75" customHeight="1" x14ac:dyDescent="0.3">
      <c r="E16" s="9"/>
      <c r="F16" s="10"/>
      <c r="G16" s="2"/>
    </row>
    <row r="17" spans="1:10" ht="30" customHeight="1" x14ac:dyDescent="0.3">
      <c r="A17" s="6"/>
      <c r="B17" s="35" t="s">
        <v>8</v>
      </c>
      <c r="C17" s="35"/>
      <c r="E17" s="35" t="s">
        <v>9</v>
      </c>
      <c r="F17" s="35"/>
      <c r="H17" s="35" t="s">
        <v>10</v>
      </c>
      <c r="I17" s="35"/>
    </row>
    <row r="18" spans="1:10" ht="15.95" customHeight="1" x14ac:dyDescent="0.3">
      <c r="A18" s="7"/>
      <c r="B18" s="17" t="s">
        <v>11</v>
      </c>
      <c r="C18" s="18" t="s">
        <v>12</v>
      </c>
      <c r="D18" s="1"/>
      <c r="E18" s="17" t="s">
        <v>11</v>
      </c>
      <c r="F18" s="18" t="s">
        <v>12</v>
      </c>
      <c r="G18" s="1"/>
      <c r="H18" s="17" t="s">
        <v>11</v>
      </c>
      <c r="I18" s="18" t="s">
        <v>12</v>
      </c>
      <c r="J18" s="21" t="s">
        <v>13</v>
      </c>
    </row>
    <row r="19" spans="1:10" ht="15.95" customHeight="1" x14ac:dyDescent="0.3">
      <c r="A19" s="7"/>
      <c r="B19" s="17" t="s">
        <v>14</v>
      </c>
      <c r="C19" s="25">
        <v>1500</v>
      </c>
      <c r="D19" s="1"/>
      <c r="E19" s="19" t="s">
        <v>19</v>
      </c>
      <c r="F19" s="25">
        <v>20</v>
      </c>
      <c r="G19" s="2"/>
      <c r="H19" s="19" t="s">
        <v>30</v>
      </c>
      <c r="I19" s="27">
        <v>750</v>
      </c>
      <c r="J19" s="28">
        <f>SemesterExpenses[[#This Row],[Betrag]]/4</f>
        <v>187.5</v>
      </c>
    </row>
    <row r="20" spans="1:10" ht="15.95" customHeight="1" x14ac:dyDescent="0.3">
      <c r="A20" s="7"/>
      <c r="B20" s="17" t="s">
        <v>15</v>
      </c>
      <c r="C20" s="25">
        <v>500</v>
      </c>
      <c r="D20" s="1"/>
      <c r="E20" s="19" t="s">
        <v>20</v>
      </c>
      <c r="F20" s="25">
        <v>50</v>
      </c>
      <c r="G20" s="2"/>
      <c r="H20" s="19" t="s">
        <v>31</v>
      </c>
      <c r="I20" s="27">
        <v>250</v>
      </c>
      <c r="J20" s="28">
        <f>SemesterExpenses[[#This Row],[Betrag]]/4</f>
        <v>62.5</v>
      </c>
    </row>
    <row r="21" spans="1:10" ht="15.95" customHeight="1" x14ac:dyDescent="0.3">
      <c r="A21" s="7"/>
      <c r="B21" s="17" t="s">
        <v>16</v>
      </c>
      <c r="C21" s="25">
        <v>500</v>
      </c>
      <c r="D21" s="1"/>
      <c r="E21" s="19" t="s">
        <v>21</v>
      </c>
      <c r="F21" s="25">
        <v>75</v>
      </c>
      <c r="G21" s="2"/>
      <c r="H21" s="19" t="s">
        <v>32</v>
      </c>
      <c r="I21" s="27">
        <v>500</v>
      </c>
      <c r="J21" s="28">
        <f>SemesterExpenses[[#This Row],[Betrag]]/4</f>
        <v>125</v>
      </c>
    </row>
    <row r="22" spans="1:10" ht="15.95" customHeight="1" x14ac:dyDescent="0.3">
      <c r="A22" s="7"/>
      <c r="B22" s="17" t="s">
        <v>17</v>
      </c>
      <c r="C22" s="25">
        <v>250</v>
      </c>
      <c r="D22" s="1"/>
      <c r="E22" s="19" t="s">
        <v>22</v>
      </c>
      <c r="F22" s="25">
        <v>250</v>
      </c>
      <c r="G22" s="2"/>
      <c r="H22" s="19" t="s">
        <v>33</v>
      </c>
      <c r="I22" s="27">
        <v>0</v>
      </c>
      <c r="J22" s="28">
        <f>SemesterExpenses[[#This Row],[Betrag]]/4</f>
        <v>0</v>
      </c>
    </row>
    <row r="23" spans="1:10" ht="15.95" customHeight="1" x14ac:dyDescent="0.3">
      <c r="A23" s="11"/>
      <c r="B23" s="22" t="s">
        <v>18</v>
      </c>
      <c r="C23" s="26">
        <f>SUBTOTAL(109,MonthlyIncome[Betrag])</f>
        <v>2750</v>
      </c>
      <c r="D23" s="1"/>
      <c r="E23" s="19" t="s">
        <v>23</v>
      </c>
      <c r="F23" s="25">
        <v>50</v>
      </c>
      <c r="G23" s="2"/>
      <c r="H23" s="19" t="s">
        <v>34</v>
      </c>
      <c r="I23" s="27">
        <v>0</v>
      </c>
      <c r="J23" s="28">
        <f>SemesterExpenses[[#This Row],[Betrag]]/4</f>
        <v>0</v>
      </c>
    </row>
    <row r="24" spans="1:10" ht="15.95" customHeight="1" x14ac:dyDescent="0.3">
      <c r="E24" s="19" t="s">
        <v>24</v>
      </c>
      <c r="F24" s="25">
        <v>500</v>
      </c>
      <c r="G24" s="2"/>
      <c r="H24" s="19" t="s">
        <v>35</v>
      </c>
      <c r="I24" s="27">
        <v>0</v>
      </c>
      <c r="J24" s="28">
        <f>SemesterExpenses[[#This Row],[Betrag]]/4</f>
        <v>0</v>
      </c>
    </row>
    <row r="25" spans="1:10" ht="15.95" customHeight="1" x14ac:dyDescent="0.3">
      <c r="E25" s="19" t="s">
        <v>25</v>
      </c>
      <c r="F25" s="25">
        <v>275</v>
      </c>
      <c r="G25" s="2"/>
      <c r="H25" s="23" t="s">
        <v>18</v>
      </c>
      <c r="I25" s="29">
        <f>SUBTOTAL(109,SemesterExpenses[Betrag])</f>
        <v>1500</v>
      </c>
      <c r="J25" s="30">
        <f>SUBTOTAL(109,SemesterExpenses[Pro Monat])</f>
        <v>375</v>
      </c>
    </row>
    <row r="26" spans="1:10" ht="15.95" customHeight="1" x14ac:dyDescent="0.3">
      <c r="E26" s="19" t="s">
        <v>26</v>
      </c>
      <c r="F26" s="25">
        <v>125</v>
      </c>
      <c r="G26" s="2"/>
      <c r="H26" s="32" t="s">
        <v>36</v>
      </c>
      <c r="I26" s="32"/>
    </row>
    <row r="27" spans="1:10" ht="15.95" customHeight="1" x14ac:dyDescent="0.3">
      <c r="E27" s="19" t="s">
        <v>27</v>
      </c>
      <c r="F27" s="25">
        <v>50</v>
      </c>
      <c r="G27" s="2"/>
    </row>
    <row r="28" spans="1:10" ht="15.95" customHeight="1" x14ac:dyDescent="0.3">
      <c r="E28" s="19" t="s">
        <v>28</v>
      </c>
      <c r="F28" s="25">
        <v>0</v>
      </c>
      <c r="G28" s="2"/>
    </row>
    <row r="29" spans="1:10" ht="15.95" customHeight="1" x14ac:dyDescent="0.3">
      <c r="E29" s="19" t="s">
        <v>29</v>
      </c>
      <c r="F29" s="25">
        <v>0</v>
      </c>
      <c r="G29" s="2"/>
      <c r="H29" s="32"/>
      <c r="I29" s="32"/>
    </row>
    <row r="30" spans="1:10" ht="15.95" customHeight="1" x14ac:dyDescent="0.3">
      <c r="E30" s="22" t="s">
        <v>18</v>
      </c>
      <c r="F30" s="26">
        <f>SUBTOTAL(109,MonthlyExpenses[Betrag])</f>
        <v>1395</v>
      </c>
      <c r="G30" s="3"/>
    </row>
  </sheetData>
  <mergeCells count="11">
    <mergeCell ref="B2:I3"/>
    <mergeCell ref="H29:I29"/>
    <mergeCell ref="H26:I26"/>
    <mergeCell ref="B6:C6"/>
    <mergeCell ref="B17:C17"/>
    <mergeCell ref="E17:F17"/>
    <mergeCell ref="H17:I17"/>
    <mergeCell ref="B14:C14"/>
    <mergeCell ref="B11:C11"/>
    <mergeCell ref="B8:C8"/>
    <mergeCell ref="B5:C5"/>
  </mergeCells>
  <conditionalFormatting sqref="B6:C6">
    <cfRule type="dataBar" priority="1">
      <dataBar showValue="0">
        <cfvo type="num" val="0"/>
        <cfvo type="formula" val="$B$9"/>
        <color theme="6"/>
      </dataBar>
      <extLst>
        <ext xmlns:x14="http://schemas.microsoft.com/office/spreadsheetml/2009/9/main" uri="{B025F937-C7B1-47D3-B67F-A62EFF666E3E}">
          <x14:id>{89178D20-997E-41DD-BF2E-3A392DB5D2D0}</x14:id>
        </ext>
      </extLst>
    </cfRule>
  </conditionalFormatting>
  <printOptions horizontalCentered="1" verticalCentered="1"/>
  <pageMargins left="0.2" right="0.2" top="0.25" bottom="0.25" header="0" footer="0"/>
  <pageSetup scale="75" orientation="landscape" r:id="rId1"/>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formula">
                <xm:f>$B$9</xm:f>
              </x14:cfvo>
              <x14:negativeFillColor rgb="FFFF0000"/>
              <x14:axisColor rgb="FF000000"/>
            </x14:dataBar>
          </x14:cfRule>
          <xm:sqref>B6:C6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2" sqref="A2:B2"/>
    </sheetView>
  </sheetViews>
  <sheetFormatPr defaultRowHeight="16.5" x14ac:dyDescent="0.3"/>
  <cols>
    <col min="1" max="1" width="9.375" bestFit="1" customWidth="1"/>
  </cols>
  <sheetData>
    <row r="2" spans="1:2" x14ac:dyDescent="0.3">
      <c r="A2" t="s">
        <v>0</v>
      </c>
      <c r="B2" s="20">
        <f>'Mein Studienbudget'!B9</f>
        <v>2750</v>
      </c>
    </row>
    <row r="3" spans="1:2" x14ac:dyDescent="0.3">
      <c r="A3" t="s">
        <v>1</v>
      </c>
      <c r="B3" s="20">
        <f>'Mein Studienbudget'!B12</f>
        <v>1770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f105ad54-119a-4495-aa55-0e28b6b4ad2f">Track your income versus expenses to ensure that are living within your means via this Excel 2010 Budget templates targeted toward students but flexible enough for everyone.</APDescription>
    <AssetExpire xmlns="f105ad54-119a-4495-aa55-0e28b6b4ad2f">2029-05-12T07:00:00+00:00</AssetExpire>
    <IntlLangReviewDate xmlns="f105ad54-119a-4495-aa55-0e28b6b4ad2f" xsi:nil="true"/>
    <TPFriendlyName xmlns="f105ad54-119a-4495-aa55-0e28b6b4ad2f" xsi:nil="true"/>
    <IntlLangReview xmlns="f105ad54-119a-4495-aa55-0e28b6b4ad2f" xsi:nil="true"/>
    <PolicheckWords xmlns="f105ad54-119a-4495-aa55-0e28b6b4ad2f" xsi:nil="true"/>
    <SubmitterId xmlns="f105ad54-119a-4495-aa55-0e28b6b4ad2f" xsi:nil="true"/>
    <AcquiredFrom xmlns="f105ad54-119a-4495-aa55-0e28b6b4ad2f">Internal MS</AcquiredFrom>
    <EditorialStatus xmlns="f105ad54-119a-4495-aa55-0e28b6b4ad2f" xsi:nil="true"/>
    <Markets xmlns="f105ad54-119a-4495-aa55-0e28b6b4ad2f"/>
    <OriginAsset xmlns="f105ad54-119a-4495-aa55-0e28b6b4ad2f" xsi:nil="true"/>
    <AssetStart xmlns="f105ad54-119a-4495-aa55-0e28b6b4ad2f">2010-11-22T05:47:00+00:00</AssetStart>
    <FriendlyTitle xmlns="f105ad54-119a-4495-aa55-0e28b6b4ad2f" xsi:nil="true"/>
    <MarketSpecific xmlns="f105ad54-119a-4495-aa55-0e28b6b4ad2f">false</MarketSpecific>
    <TPNamespace xmlns="f105ad54-119a-4495-aa55-0e28b6b4ad2f" xsi:nil="true"/>
    <PublishStatusLookup xmlns="f105ad54-119a-4495-aa55-0e28b6b4ad2f">
      <Value>370113</Value>
      <Value>520286</Value>
    </PublishStatusLookup>
    <APAuthor xmlns="f105ad54-119a-4495-aa55-0e28b6b4ad2f">
      <UserInfo>
        <DisplayName/>
        <AccountId>2094</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 xsi:nil="true"/>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astPublishResultLookup xmlns="f105ad54-119a-4495-aa55-0e28b6b4ad2f" xsi:nil="true"/>
    <LegacyData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true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BusinessGroup xmlns="f105ad54-119a-4495-aa55-0e28b6b4ad2f" xsi:nil="true"/>
    <Providers xmlns="f105ad54-119a-4495-aa55-0e28b6b4ad2f" xsi:nil="true"/>
    <TemplateTemplateType xmlns="f105ad54-119a-4495-aa55-0e28b6b4ad2f">Excel Spreadsheet Template</TemplateTemplateType>
    <TimesCloned xmlns="f105ad54-119a-4495-aa55-0e28b6b4ad2f" xsi:nil="true"/>
    <TPAppVersion xmlns="f105ad54-119a-4495-aa55-0e28b6b4ad2f" xsi:nil="true"/>
    <VoteCount xmlns="f105ad54-119a-4495-aa55-0e28b6b4ad2f" xsi:nil="true"/>
    <AverageRating xmlns="f105ad54-119a-4495-aa55-0e28b6b4ad2f" xsi:nil="true"/>
    <Provider xmlns="f105ad54-119a-4495-aa55-0e28b6b4ad2f" xsi:nil="true"/>
    <UACurrentWords xmlns="f105ad54-119a-4495-aa55-0e28b6b4ad2f" xsi:nil="true"/>
    <AssetId xmlns="f105ad54-119a-4495-aa55-0e28b6b4ad2f">TP102347373</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PublishTargets>
    <ApprovalLog xmlns="f105ad54-119a-4495-aa55-0e28b6b4ad2f" xsi:nil="true"/>
    <BugNumber xmlns="f105ad54-119a-4495-aa55-0e28b6b4ad2f" xsi:nil="true"/>
    <CrawlForDependencies xmlns="f105ad54-119a-4495-aa55-0e28b6b4ad2f">false</CrawlForDependencies>
    <LastHandOff xmlns="f105ad54-119a-4495-aa55-0e28b6b4ad2f" xsi:nil="true"/>
    <Milestone xmlns="f105ad54-119a-4495-aa55-0e28b6b4ad2f" xsi:nil="true"/>
    <UANotes xmlns="f105ad54-119a-4495-aa55-0e28b6b4ad2f" xsi:nil="true"/>
    <Component xmlns="c7af2036-029c-470e-8042-297c68a41472" xsi:nil="true"/>
    <Description0 xmlns="c7af2036-029c-470e-8042-297c68a41472" xsi:nil="true"/>
    <InternalTagsTaxHTField0 xmlns="f105ad54-119a-4495-aa55-0e28b6b4ad2f">
      <Terms xmlns="http://schemas.microsoft.com/office/infopath/2007/PartnerControls"/>
    </InternalTagsTaxHTField0>
    <CampaignTagsTaxHTField0 xmlns="f105ad54-119a-4495-aa55-0e28b6b4ad2f">
      <Terms xmlns="http://schemas.microsoft.com/office/infopath/2007/PartnerControls"/>
    </CampaignTagsTaxHTField0>
    <LocNewPublishedVersionLookup xmlns="f105ad54-119a-4495-aa55-0e28b6b4ad2f" xsi:nil="true"/>
    <LocPublishedDependentAssetsLookup xmlns="f105ad54-119a-4495-aa55-0e28b6b4ad2f" xsi:nil="true"/>
    <LocManualTestRequired xmlns="f105ad54-119a-4495-aa55-0e28b6b4ad2f" xsi:nil="true"/>
    <LocLastLocAttemptVersionTypeLookup xmlns="f105ad54-119a-4495-aa55-0e28b6b4ad2f" xsi:nil="true"/>
    <LocOverallPublishStatusLookup xmlns="f105ad54-119a-4495-aa55-0e28b6b4ad2f" xsi:nil="true"/>
    <LocPublishedLinkedAssetsLookup xmlns="f105ad54-119a-4495-aa55-0e28b6b4ad2f" xsi:nil="true"/>
    <TaxCatchAll xmlns="f105ad54-119a-4495-aa55-0e28b6b4ad2f"/>
    <LocComments xmlns="f105ad54-119a-4495-aa55-0e28b6b4ad2f" xsi:nil="true"/>
    <LocProcessedForHandoffsLookup xmlns="f105ad54-119a-4495-aa55-0e28b6b4ad2f" xsi:nil="true"/>
    <LocProcessedForMarketsLookup xmlns="f105ad54-119a-4495-aa55-0e28b6b4ad2f" xsi:nil="true"/>
    <LocOverallHandbackStatusLookup xmlns="f105ad54-119a-4495-aa55-0e28b6b4ad2f" xsi:nil="true"/>
    <FeatureTagsTaxHTField0 xmlns="f105ad54-119a-4495-aa55-0e28b6b4ad2f">
      <Terms xmlns="http://schemas.microsoft.com/office/infopath/2007/PartnerControls"/>
    </FeatureTagsTaxHTField0>
    <LocOverallPreviewStatusLookup xmlns="f105ad54-119a-4495-aa55-0e28b6b4ad2f" xsi:nil="true"/>
    <LocalizationTagsTaxHTField0 xmlns="f105ad54-119a-4495-aa55-0e28b6b4ad2f">
      <Terms xmlns="http://schemas.microsoft.com/office/infopath/2007/PartnerControls"/>
    </LocalizationTagsTaxHTField0>
    <ScenarioTagsTaxHTField0 xmlns="f105ad54-119a-4495-aa55-0e28b6b4ad2f">
      <Terms xmlns="http://schemas.microsoft.com/office/infopath/2007/PartnerControls"/>
    </ScenarioTagsTaxHTField0>
    <LocOverallLocStatusLookup xmlns="f105ad54-119a-4495-aa55-0e28b6b4ad2f" xsi:nil="true"/>
    <LocRecommendedHandoff xmlns="f105ad54-119a-4495-aa55-0e28b6b4ad2f" xsi:nil="true"/>
    <RecommendationsModifier xmlns="f105ad54-119a-4495-aa55-0e28b6b4ad2f" xsi:nil="true"/>
    <LocLastLocAttemptVersionLookup xmlns="f105ad54-119a-4495-aa55-0e28b6b4ad2f">170451</LocLastLocAttemptVersionLookup>
    <OriginalRelease xmlns="f105ad54-119a-4495-aa55-0e28b6b4ad2f">14</OriginalRelease>
    <LocMarketGroupTiers2 xmlns="f105ad54-119a-4495-aa55-0e28b6b4ad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A4D396-6ACA-49FC-8250-7E9B8633CB43}"/>
</file>

<file path=customXml/itemProps2.xml><?xml version="1.0" encoding="utf-8"?>
<ds:datastoreItem xmlns:ds="http://schemas.openxmlformats.org/officeDocument/2006/customXml" ds:itemID="{B06B6DAC-DDCC-4C4F-A211-333E7B66971A}"/>
</file>

<file path=customXml/itemProps3.xml><?xml version="1.0" encoding="utf-8"?>
<ds:datastoreItem xmlns:ds="http://schemas.openxmlformats.org/officeDocument/2006/customXml" ds:itemID="{ECC7BB29-884B-4547-8724-FCFCA1479B5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Mein Studienbudget</vt:lpstr>
      <vt:lpstr>chartdata</vt:lpstr>
      <vt:lpstr>chartdata!Print_Area</vt:lpstr>
      <vt:lpstr>'Mein Studienbudget'!Print_Area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AWS CFM Account</cp:lastModifiedBy>
  <cp:lastPrinted>2011-03-03T15:40:59Z</cp:lastPrinted>
  <dcterms:created xsi:type="dcterms:W3CDTF">2010-10-06T20:14:46Z</dcterms:created>
  <dcterms:modified xsi:type="dcterms:W3CDTF">2012-05-28T07:45:46Z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Order">
    <vt:r8>12777000</vt:r8>
  </property>
  <property fmtid="{D5CDD505-2E9C-101B-9397-08002B2CF9AE}" pid="4" name="HiddenCategoryTags">
    <vt:lpwstr/>
  </property>
  <property fmtid="{D5CDD505-2E9C-101B-9397-08002B2CF9AE}" pid="5" name="InternalTags">
    <vt:lpwstr/>
  </property>
  <property fmtid="{D5CDD505-2E9C-101B-9397-08002B2CF9AE}" pid="6" name="FeatureTags">
    <vt:lpwstr/>
  </property>
  <property fmtid="{D5CDD505-2E9C-101B-9397-08002B2CF9AE}" pid="7" name="LocalizationTags">
    <vt:lpwstr/>
  </property>
  <property fmtid="{D5CDD505-2E9C-101B-9397-08002B2CF9AE}" pid="8" name="ImageGenStatus">
    <vt:i4>0</vt:i4>
  </property>
  <property fmtid="{D5CDD505-2E9C-101B-9397-08002B2CF9AE}" pid="9" name="CategoryTags">
    <vt:lpwstr/>
  </property>
  <property fmtid="{D5CDD505-2E9C-101B-9397-08002B2CF9AE}" pid="10" name="Applications">
    <vt:lpwstr/>
  </property>
  <property fmtid="{D5CDD505-2E9C-101B-9397-08002B2CF9AE}" pid="11" name="CampaignTags">
    <vt:lpwstr/>
  </property>
  <property fmtid="{D5CDD505-2E9C-101B-9397-08002B2CF9AE}" pid="12" name="ScenarioTags">
    <vt:lpwstr/>
  </property>
</Properties>
</file>