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825"/>
  <workbookPr filterPrivacy="1" hidePivotFieldList="1"/>
  <xr:revisionPtr revIDLastSave="0" documentId="13_ncr:1_{7041D6DC-EF1B-4182-94EC-CE1EB8263047}" xr6:coauthVersionLast="43" xr6:coauthVersionMax="43" xr10:uidLastSave="{00000000-0000-0000-0000-000000000000}"/>
  <bookViews>
    <workbookView xWindow="-120" yWindow="-120" windowWidth="22710" windowHeight="16170" xr2:uid="{00000000-000D-0000-FFFF-FFFF00000000}"/>
  </bookViews>
  <sheets>
    <sheet name="Studiencreditplaner" sheetId="1" r:id="rId1"/>
    <sheet name="Kurs" sheetId="5" r:id="rId2"/>
    <sheet name="Semesterübersichtsdaten" sheetId="4" r:id="rId3"/>
  </sheets>
  <definedNames>
    <definedName name="CreditsEarned">DegreeRequirements[[#Totals],[ERHALTEN]]</definedName>
    <definedName name="CreditsNeeded">DegreeRequirements[[#Totals],[GESAMT]]</definedName>
    <definedName name="CreditsRemaining">DegreeRequirements[[#Totals],[ERFORDERLICH]]</definedName>
    <definedName name="_xlnm.Print_Titles" localSheetId="1">Kurs!$1:$2</definedName>
    <definedName name="RequirementLookup">DegreeRequirements[BENÖTIGTE CREDITS]</definedName>
  </definedNames>
  <calcPr calcId="191029"/>
  <pivotCaches>
    <pivotCache cacheId="0" r:id="rId4"/>
  </pivotCaches>
  <extLst>
    <ext xmlns:x15="http://schemas.microsoft.com/office/spreadsheetml/2010/11/main" uri="{FCE2AD5D-F65C-4FA6-A056-5C36A1767C68}">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1" l="1"/>
  <c r="F11" i="1"/>
  <c r="E5" i="1" l="1"/>
  <c r="F5" i="1" s="1"/>
  <c r="E6" i="1"/>
  <c r="F6" i="1" s="1"/>
  <c r="E7" i="1"/>
  <c r="F7" i="1" s="1"/>
  <c r="E8" i="1"/>
  <c r="F8" i="1" s="1"/>
  <c r="D9" i="1"/>
  <c r="F9" i="1" l="1"/>
  <c r="E9" i="1"/>
  <c r="D11"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Excel Data Model" type="5" refreshedVersion="0"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<sst xmlns="http://schemas.openxmlformats.org/spreadsheetml/2006/main" count="164" uniqueCount="87">
  <si>
    <t>Studiencreditplaner</t>
  </si>
  <si>
    <t>SEMESTERÜBERSICHT</t>
  </si>
  <si>
    <t>In dieser Zelle befindet sich ein Balkendiagramm, das die Gesamtleistungspunkte und Kurse für jedes Semester anzeigt. Dieses PivotChart wird automatisch auf der Grundlage der PivotTable im Arbeitsblatt „Semesterübersichtsdaten“ aktualisiert.</t>
  </si>
  <si>
    <t>Wählen Sie zum Aktualisieren des obigen PivotCharts das Chart aus.  
Klicken Sie einmal mit der rechten Maustaste, um das Kontextmenü anzuzeigen.
Wählen Sie "Aktualisieren" oder "Alle aktualisieren" aus, um das Chart zu aktualisieren.</t>
  </si>
  <si>
    <t>Bachelor of Arts 
in Musikgeschichte</t>
  </si>
  <si>
    <t>BENÖTIGTE CREDITS</t>
  </si>
  <si>
    <t>Hauptfächer</t>
  </si>
  <si>
    <t>Nebenfächer</t>
  </si>
  <si>
    <t>Wahlfächer</t>
  </si>
  <si>
    <t>Allgemeine Studien</t>
  </si>
  <si>
    <t>GESAMTSUMMEN</t>
  </si>
  <si>
    <t>FORTSCHRITT GESAMT:</t>
  </si>
  <si>
    <t>GESAMT</t>
  </si>
  <si>
    <t>N/V</t>
  </si>
  <si>
    <t>ERHALTEN</t>
  </si>
  <si>
    <t>ERFORDERLICH</t>
  </si>
  <si>
    <t>Hochschullehrveranstaltungen</t>
  </si>
  <si>
    <t>KURSTITEL</t>
  </si>
  <si>
    <t>Anthropologie</t>
  </si>
  <si>
    <t>Angewandte Musik</t>
  </si>
  <si>
    <t>Kunstgeschichte</t>
  </si>
  <si>
    <t xml:space="preserve">Kunstgeschichte </t>
  </si>
  <si>
    <t>Gehörbildung I</t>
  </si>
  <si>
    <t>Gehörbildung II</t>
  </si>
  <si>
    <t>Gehörbildung III</t>
  </si>
  <si>
    <t>Gehörbildung IV</t>
  </si>
  <si>
    <t>Dirigieren I</t>
  </si>
  <si>
    <t>Schriftliches Englisch</t>
  </si>
  <si>
    <t>Formenlehre und Analyse</t>
  </si>
  <si>
    <t>Einführung in die Anthropologie</t>
  </si>
  <si>
    <t>Mathematik 101</t>
  </si>
  <si>
    <t>Musikgeschichte der westlichen Zivilisation I</t>
  </si>
  <si>
    <t>Musikgeschichte der westlichen Zivilisation II</t>
  </si>
  <si>
    <t>Musiktheorie I</t>
  </si>
  <si>
    <t>Musiktheorie II</t>
  </si>
  <si>
    <t>Musiktheorie III</t>
  </si>
  <si>
    <t>Musiktheorie IV</t>
  </si>
  <si>
    <t>Klavierunterricht</t>
  </si>
  <si>
    <t>Sozialwissenschaften 101</t>
  </si>
  <si>
    <t>Gemeinschaftskunde 101</t>
  </si>
  <si>
    <t>Welt des Jazz</t>
  </si>
  <si>
    <t>Welt der Musik I</t>
  </si>
  <si>
    <t>Welt der Musik II</t>
  </si>
  <si>
    <t>Welt der Musik III</t>
  </si>
  <si>
    <t>LEHRVERANSTALTUNGSNR.</t>
  </si>
  <si>
    <t>GEN 108</t>
  </si>
  <si>
    <t>MUS 215</t>
  </si>
  <si>
    <t>KST 101</t>
  </si>
  <si>
    <t>KST 201</t>
  </si>
  <si>
    <t>MUS 113</t>
  </si>
  <si>
    <t>MUS 213</t>
  </si>
  <si>
    <t>MUS 313</t>
  </si>
  <si>
    <t>MUS 413</t>
  </si>
  <si>
    <t>MUS 114</t>
  </si>
  <si>
    <t>ENG 101</t>
  </si>
  <si>
    <t>ENG 201</t>
  </si>
  <si>
    <t>MUS 214</t>
  </si>
  <si>
    <t>GEN 208</t>
  </si>
  <si>
    <t>MAT 101</t>
  </si>
  <si>
    <t>MUS 101</t>
  </si>
  <si>
    <t>MUS 201</t>
  </si>
  <si>
    <t>MUS 110</t>
  </si>
  <si>
    <t>MUS 210</t>
  </si>
  <si>
    <t>MUS 310</t>
  </si>
  <si>
    <t>MUS 410</t>
  </si>
  <si>
    <t>MUS 109</t>
  </si>
  <si>
    <t>SOC 101</t>
  </si>
  <si>
    <t>SOC 201</t>
  </si>
  <si>
    <t>MUS 105</t>
  </si>
  <si>
    <t>MUS 112</t>
  </si>
  <si>
    <t>MUS 212</t>
  </si>
  <si>
    <t>ANFORDERUNG FÜR ABSCHLUSS</t>
  </si>
  <si>
    <t>CREDITS</t>
  </si>
  <si>
    <t>ABGESCHLOSSEN?</t>
  </si>
  <si>
    <t>Ja</t>
  </si>
  <si>
    <t>Nein</t>
  </si>
  <si>
    <t>SEMESTER</t>
  </si>
  <si>
    <t>Semester 1</t>
  </si>
  <si>
    <t>Semester 3</t>
  </si>
  <si>
    <t>Semester 2</t>
  </si>
  <si>
    <t>Semester 4</t>
  </si>
  <si>
    <t>Semester 5</t>
  </si>
  <si>
    <t>Semesterübersichtsdaten</t>
  </si>
  <si>
    <t>Diese PivotTable ist die Datenquelle für das PivotChart „Semesterübersichtsdaten“ auf dem Blatt „Studiencreditplaner“.</t>
  </si>
  <si>
    <t xml:space="preserve">KURSE </t>
  </si>
  <si>
    <t>Ergebnis</t>
  </si>
  <si>
    <t xml:space="preserve">CREDITS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</si>
</sst>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s>
  <fonts count="26" x14ac:knownFonts="1">
    <font>
      <sz val="11"/>
      <color theme="1" tint="0.24994659260841701"/>
      <name val="Trebuchet MS"/>
      <family val="2"/>
      <scheme val="minor"/>
    </font>
    <font>
      <sz val="11"/>
      <color theme="1"/>
      <name val="Trebuchet MS"/>
      <family val="2"/>
      <scheme val="minor"/>
    </font>
    <font>
      <sz val="11"/>
      <color theme="1"/>
      <name val="Trebuchet MS"/>
      <family val="2"/>
      <scheme val="minor"/>
    </font>
    <font>
      <b/>
      <sz val="11"/>
      <color theme="3"/>
      <name val="Trebuchet MS"/>
      <family val="2"/>
      <scheme val="minor"/>
    </font>
    <font>
      <sz val="14"/>
      <color theme="1"/>
      <name val="Trebuchet MS"/>
      <family val="2"/>
      <scheme val="minor"/>
    </font>
    <font>
      <sz val="12"/>
      <color theme="1" tint="0.249977111117893"/>
      <name val="Trebuchet MS"/>
      <family val="2"/>
      <scheme val="minor"/>
    </font>
    <font>
      <b/>
      <sz val="11"/>
      <color theme="1" tint="0.24994659260841701"/>
      <name val="Trebuchet MS"/>
      <family val="2"/>
      <scheme val="minor"/>
    </font>
    <font>
      <sz val="11"/>
      <color theme="1" tint="0.24994659260841701"/>
      <name val="Trebuchet MS"/>
      <family val="2"/>
      <scheme val="minor"/>
    </font>
    <font>
      <sz val="26"/>
      <color theme="0"/>
      <name val="Times New Roman"/>
      <family val="1"/>
      <scheme val="major"/>
    </font>
    <font>
      <sz val="14"/>
      <color theme="0"/>
      <name val="Times New Roman"/>
      <family val="1"/>
      <scheme val="major"/>
    </font>
    <font>
      <sz val="11"/>
      <color theme="0"/>
      <name val="Trebuchet MS"/>
      <family val="2"/>
      <scheme val="minor"/>
    </font>
    <font>
      <sz val="11"/>
      <color theme="1" tint="0.24994659260841701"/>
      <name val="Times New Roman"/>
      <family val="1"/>
      <scheme val="major"/>
    </font>
    <font>
      <i/>
      <sz val="11"/>
      <color theme="0"/>
      <name val="Trebuchet MS"/>
      <family val="2"/>
      <scheme val="minor"/>
    </font>
    <font>
      <sz val="11"/>
      <color theme="1" tint="0.34998626667073579"/>
      <name val="Trebuchet MS"/>
      <family val="2"/>
      <scheme val="minor"/>
    </font>
    <font>
      <b/>
      <sz val="13"/>
      <color theme="3"/>
      <name val="Trebuchet MS"/>
      <family val="2"/>
      <scheme val="min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s>
  <fills count="34">
    <fill>
      <patternFill patternType="none"/>
    </fill>
    <fill>
      <patternFill patternType="gray125"/>
    </fill>
    <fill>
      <patternFill patternType="solid">
        <fgColor theme="6"/>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n">
        <color theme="1" tint="0.34998626667073579"/>
      </top>
      <bottom/>
      <diagonal/>
    </border>
    <border>
      <left style="thin">
        <color theme="1" tint="0.34998626667073579"/>
      </left>
      <right/>
      <top/>
      <bottom/>
      <diagonal/>
    </border>
    <border>
      <left style="thick">
        <color theme="6" tint="-0.499984740745262"/>
      </left>
      <right/>
      <top/>
      <bottom/>
      <diagonal/>
    </border>
    <border>
      <left/>
      <right/>
      <top/>
      <bottom style="thick">
        <color theme="6" tint="-0.499984740745262"/>
      </bottom>
      <diagonal/>
    </border>
    <border>
      <left style="thin">
        <color rgb="FFB2B2B2"/>
      </left>
      <right style="thin">
        <color rgb="FFB2B2B2"/>
      </right>
      <top style="thin">
        <color rgb="FFB2B2B2"/>
      </top>
      <bottom style="thin">
        <color rgb="FFB2B2B2"/>
      </bottom>
      <diagonal/>
    </border>
    <border>
      <left/>
      <right/>
      <top style="thick">
        <color theme="6" tint="-0.499984740745262"/>
      </top>
      <bottom/>
      <diagonal/>
    </border>
    <border>
      <left style="thick">
        <color theme="0"/>
      </left>
      <right/>
      <top/>
      <bottom style="thick">
        <color theme="6" tint="-0.499984740745262"/>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lignment vertical="center" wrapText="1"/>
    </xf>
    <xf numFmtId="0" fontId="8" fillId="2" borderId="0" applyNumberFormat="0" applyBorder="0" applyAlignment="0" applyProtection="0"/>
    <xf numFmtId="0" fontId="3" fillId="0" borderId="0" applyNumberFormat="0" applyFill="0" applyBorder="0" applyAlignment="0" applyProtection="0"/>
    <xf numFmtId="0" fontId="9" fillId="2" borderId="0" applyNumberFormat="0" applyBorder="0" applyAlignment="0" applyProtection="0"/>
    <xf numFmtId="167" fontId="11" fillId="0" borderId="0" applyFill="0" applyBorder="0" applyAlignment="0" applyProtection="0"/>
    <xf numFmtId="165" fontId="11" fillId="0" borderId="0" applyFill="0" applyBorder="0" applyAlignment="0" applyProtection="0"/>
    <xf numFmtId="166" fontId="11" fillId="0" borderId="0" applyFill="0" applyBorder="0" applyAlignment="0" applyProtection="0"/>
    <xf numFmtId="164" fontId="11" fillId="0" borderId="0" applyFill="0" applyBorder="0" applyAlignment="0" applyProtection="0"/>
    <xf numFmtId="9" fontId="11" fillId="0" borderId="0" applyFill="0" applyBorder="0" applyAlignment="0" applyProtection="0"/>
    <xf numFmtId="0" fontId="11" fillId="3" borderId="7" applyNumberFormat="0" applyAlignment="0" applyProtection="0"/>
    <xf numFmtId="0" fontId="14" fillId="0" borderId="10" applyNumberFormat="0" applyFill="0" applyAlignment="0" applyProtection="0"/>
    <xf numFmtId="0" fontId="3" fillId="0" borderId="11" applyNumberFormat="0" applyFill="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12" applyNumberFormat="0" applyAlignment="0" applyProtection="0"/>
    <xf numFmtId="0" fontId="19" fillId="8" borderId="13" applyNumberFormat="0" applyAlignment="0" applyProtection="0"/>
    <xf numFmtId="0" fontId="20" fillId="8" borderId="12" applyNumberFormat="0" applyAlignment="0" applyProtection="0"/>
    <xf numFmtId="0" fontId="21" fillId="0" borderId="14" applyNumberFormat="0" applyFill="0" applyAlignment="0" applyProtection="0"/>
    <xf numFmtId="0" fontId="22" fillId="9" borderId="1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6" applyNumberFormat="0" applyFill="0" applyAlignment="0" applyProtection="0"/>
    <xf numFmtId="0" fontId="1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35">
    <xf numFmtId="0" fontId="0" fillId="0" borderId="0" xfId="0">
      <alignment vertical="center" wrapText="1"/>
    </xf>
    <xf numFmtId="0" fontId="8" fillId="2" borderId="0" xfId="1" applyAlignment="1">
      <alignment vertical="center"/>
    </xf>
    <xf numFmtId="0" fontId="0" fillId="0" borderId="0" xfId="0" applyAlignment="1">
      <alignment horizontal="center" vertical="center"/>
    </xf>
    <xf numFmtId="0" fontId="8" fillId="2" borderId="0" xfId="1" applyAlignment="1">
      <alignment horizontal="center"/>
    </xf>
    <xf numFmtId="0" fontId="0" fillId="0" borderId="0" xfId="0" applyAlignment="1">
      <alignment horizontal="left" vertical="center" indent="3"/>
    </xf>
    <xf numFmtId="0" fontId="0" fillId="0" borderId="0" xfId="0" applyAlignment="1">
      <alignment horizontal="left" vertical="center" indent="1"/>
    </xf>
    <xf numFmtId="0" fontId="8" fillId="2" borderId="0" xfId="1" applyAlignment="1">
      <alignment horizontal="left" vertical="center" indent="2"/>
    </xf>
    <xf numFmtId="0" fontId="0" fillId="0" borderId="0" xfId="0" applyFill="1">
      <alignment vertical="center" wrapText="1"/>
    </xf>
    <xf numFmtId="0" fontId="5" fillId="0" borderId="0" xfId="2" applyFont="1" applyFill="1" applyAlignment="1">
      <alignment horizontal="right" vertical="center" indent="1"/>
    </xf>
    <xf numFmtId="0" fontId="0" fillId="0" borderId="0" xfId="0" applyFill="1" applyBorder="1" applyAlignment="1">
      <alignment vertical="top"/>
    </xf>
    <xf numFmtId="0" fontId="2" fillId="0" borderId="4" xfId="0" applyFont="1" applyFill="1" applyBorder="1" applyAlignment="1">
      <alignment horizontal="left" vertical="center" indent="1"/>
    </xf>
    <xf numFmtId="0" fontId="7" fillId="0" borderId="6" xfId="0" applyFont="1" applyFill="1" applyBorder="1" applyAlignment="1">
      <alignment horizontal="center" vertical="center"/>
    </xf>
    <xf numFmtId="0" fontId="6" fillId="0" borderId="6" xfId="0" applyFont="1" applyFill="1" applyBorder="1" applyAlignment="1">
      <alignment vertical="center"/>
    </xf>
    <xf numFmtId="0" fontId="0" fillId="0" borderId="0" xfId="0" applyFont="1" applyFill="1">
      <alignment vertical="center" wrapText="1"/>
    </xf>
    <xf numFmtId="0" fontId="0" fillId="0" borderId="0" xfId="0" applyFont="1" applyFill="1" applyAlignment="1">
      <alignment horizontal="center" vertical="center"/>
    </xf>
    <xf numFmtId="0" fontId="0" fillId="0" borderId="0" xfId="0" applyNumberFormat="1" applyFont="1" applyFill="1" applyAlignment="1">
      <alignment horizontal="center" vertical="center"/>
    </xf>
    <xf numFmtId="0" fontId="0" fillId="0" borderId="0" xfId="0" applyFont="1" applyFill="1" applyAlignment="1">
      <alignment vertical="center"/>
    </xf>
    <xf numFmtId="0" fontId="12" fillId="2" borderId="5" xfId="1" applyFont="1" applyBorder="1" applyAlignment="1">
      <alignment horizontal="left" vertical="center" wrapText="1" indent="1"/>
    </xf>
    <xf numFmtId="0" fontId="0" fillId="0" borderId="0" xfId="0" applyFill="1" applyAlignment="1">
      <alignment horizontal="center" vertical="center" wrapText="1"/>
    </xf>
    <xf numFmtId="0" fontId="0" fillId="0" borderId="0" xfId="0" applyFill="1" applyAlignment="1">
      <alignment horizontal="left" vertical="center" wrapText="1"/>
    </xf>
    <xf numFmtId="0" fontId="0" fillId="0" borderId="0" xfId="0" applyNumberFormat="1" applyFill="1" applyAlignment="1">
      <alignment horizontal="center" vertical="center" wrapText="1"/>
    </xf>
    <xf numFmtId="0" fontId="9" fillId="2" borderId="0" xfId="3" applyBorder="1" applyAlignment="1">
      <alignment horizontal="left" vertical="center" wrapText="1"/>
    </xf>
    <xf numFmtId="0" fontId="0" fillId="2" borderId="0" xfId="0" applyFill="1">
      <alignment vertical="center" wrapText="1"/>
    </xf>
    <xf numFmtId="0" fontId="0" fillId="0" borderId="3" xfId="0" applyFont="1" applyFill="1" applyBorder="1" applyAlignment="1">
      <alignment horizontal="center" vertical="top"/>
    </xf>
    <xf numFmtId="0" fontId="4" fillId="0" borderId="1" xfId="0" applyFont="1" applyFill="1" applyBorder="1" applyAlignment="1"/>
    <xf numFmtId="0" fontId="4" fillId="0" borderId="2" xfId="0" applyFont="1" applyFill="1" applyBorder="1" applyAlignment="1"/>
    <xf numFmtId="0" fontId="13" fillId="0" borderId="0" xfId="0" applyFont="1" applyFill="1" applyAlignment="1">
      <alignment horizontal="center" vertical="top" wrapText="1"/>
    </xf>
    <xf numFmtId="0" fontId="9" fillId="2" borderId="5" xfId="3" applyBorder="1" applyAlignment="1">
      <alignment horizontal="left" vertical="center" wrapText="1"/>
    </xf>
    <xf numFmtId="0" fontId="9" fillId="2" borderId="0" xfId="3" applyBorder="1" applyAlignment="1">
      <alignment horizontal="left" vertical="center" wrapText="1"/>
    </xf>
    <xf numFmtId="0" fontId="6" fillId="0" borderId="9" xfId="0" applyFont="1" applyBorder="1" applyAlignment="1">
      <alignment horizontal="left" vertical="center" indent="1"/>
    </xf>
    <xf numFmtId="0" fontId="6" fillId="0" borderId="6" xfId="0" applyFont="1" applyBorder="1" applyAlignment="1">
      <alignment horizontal="left" vertical="center" indent="1"/>
    </xf>
    <xf numFmtId="0" fontId="10" fillId="0" borderId="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8" fillId="2" borderId="0" xfId="1" applyBorder="1" applyAlignment="1">
      <alignment horizontal="left" vertical="center" indent="1"/>
    </xf>
    <xf numFmtId="0" fontId="8" fillId="2" borderId="0" xfId="1" applyAlignment="1">
      <alignment horizontal="left" vertical="center" indent="2"/>
    </xf>
  </cellXfs>
  <cellStyles count="47">
    <cellStyle name="20 % - Akzent1" xfId="24" builtinId="30" customBuiltin="1"/>
    <cellStyle name="20 % - Akzent2" xfId="28" builtinId="34" customBuiltin="1"/>
    <cellStyle name="20 % - Akzent3" xfId="32" builtinId="38" customBuiltin="1"/>
    <cellStyle name="20 % - Akzent4" xfId="36" builtinId="42" customBuiltin="1"/>
    <cellStyle name="20 % - Akzent5" xfId="40" builtinId="46" customBuiltin="1"/>
    <cellStyle name="20 % - Akzent6" xfId="44" builtinId="50" customBuiltin="1"/>
    <cellStyle name="40 % - Akzent1" xfId="25" builtinId="31" customBuiltin="1"/>
    <cellStyle name="40 % - Akzent2" xfId="29" builtinId="35" customBuiltin="1"/>
    <cellStyle name="40 % - Akzent3" xfId="33" builtinId="39" customBuiltin="1"/>
    <cellStyle name="40 % - Akzent4" xfId="37" builtinId="43" customBuiltin="1"/>
    <cellStyle name="40 % - Akzent5" xfId="41" builtinId="47" customBuiltin="1"/>
    <cellStyle name="40 % - Akzent6" xfId="45" builtinId="51" customBuiltin="1"/>
    <cellStyle name="60 % - Akzent1" xfId="26" builtinId="32" customBuiltin="1"/>
    <cellStyle name="60 % - Akzent2" xfId="30" builtinId="36" customBuiltin="1"/>
    <cellStyle name="60 % - Akzent3" xfId="34" builtinId="40" customBuiltin="1"/>
    <cellStyle name="60 % - Akzent4" xfId="38" builtinId="44" customBuiltin="1"/>
    <cellStyle name="60 % - Akzent5" xfId="42" builtinId="48" customBuiltin="1"/>
    <cellStyle name="60 % - Akzent6" xfId="46" builtinId="52" customBuiltin="1"/>
    <cellStyle name="Akzent1" xfId="23" builtinId="29" customBuiltin="1"/>
    <cellStyle name="Akzent2" xfId="27" builtinId="33" customBuiltin="1"/>
    <cellStyle name="Akzent3" xfId="31" builtinId="37" customBuiltin="1"/>
    <cellStyle name="Akzent4" xfId="35" builtinId="41" customBuiltin="1"/>
    <cellStyle name="Akzent5" xfId="39" builtinId="45" customBuiltin="1"/>
    <cellStyle name="Akzent6" xfId="43" builtinId="49" customBuiltin="1"/>
    <cellStyle name="Ausgabe" xfId="16" builtinId="21" customBuiltin="1"/>
    <cellStyle name="Berechnung" xfId="17" builtinId="22" customBuiltin="1"/>
    <cellStyle name="Dezimal [0]" xfId="5" builtinId="6" customBuiltin="1"/>
    <cellStyle name="Eingabe" xfId="15" builtinId="20" customBuiltin="1"/>
    <cellStyle name="Ergebnis" xfId="22" builtinId="25" customBuiltin="1"/>
    <cellStyle name="Erklärender Text" xfId="21" builtinId="53" customBuiltin="1"/>
    <cellStyle name="Gut" xfId="12" builtinId="26" customBuiltin="1"/>
    <cellStyle name="Komma" xfId="4" builtinId="3" customBuiltin="1"/>
    <cellStyle name="Neutral" xfId="14" builtinId="28" customBuiltin="1"/>
    <cellStyle name="Notiz" xfId="9" builtinId="10" customBuiltin="1"/>
    <cellStyle name="Prozent" xfId="8" builtinId="5" customBuiltin="1"/>
    <cellStyle name="Schlecht" xfId="13" builtinId="27" customBuiltin="1"/>
    <cellStyle name="Standard" xfId="0" builtinId="0" customBuiltin="1"/>
    <cellStyle name="Überschrift" xfId="1" builtinId="15" customBuiltin="1"/>
    <cellStyle name="Überschrift 1" xfId="3" builtinId="16" customBuiltin="1"/>
    <cellStyle name="Überschrift 2" xfId="10" builtinId="17" customBuiltin="1"/>
    <cellStyle name="Überschrift 3" xfId="11" builtinId="18" customBuiltin="1"/>
    <cellStyle name="Überschrift 4" xfId="2" builtinId="19" customBuiltin="1"/>
    <cellStyle name="Verknüpfte Zelle" xfId="18" builtinId="24" customBuiltin="1"/>
    <cellStyle name="Währung" xfId="6" builtinId="4" customBuiltin="1"/>
    <cellStyle name="Währung [0]" xfId="7" builtinId="7" customBuiltin="1"/>
    <cellStyle name="Warnender Text" xfId="20" builtinId="11" customBuiltin="1"/>
    <cellStyle name="Zelle überprüfen" xfId="19" builtinId="23" customBuiltin="1"/>
  </cellStyles>
  <dxfs count="37">
    <dxf>
      <alignment horizontal="center"/>
    </dxf>
    <dxf>
      <fill>
        <patternFill patternType="none">
          <bgColor auto="1"/>
        </patternFill>
      </fill>
    </dxf>
    <dxf>
      <alignment horizontal="center" inden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3" justifyLastLine="0" shrinkToFit="0" readingOrder="0"/>
    </dxf>
    <dxf>
      <alignment horizontal="left" vertical="center" textRotation="0" wrapText="0" indent="3"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1"/>
        <color theme="1" tint="0.24994659260841701"/>
        <name val="Trebuchet MS"/>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theme="1" tint="0.24994659260841701"/>
        <name val="Trebuchet MS"/>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rebuchet MS"/>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theme="1" tint="0.24994659260841701"/>
        <name val="Trebuchet MS"/>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rebuchet MS"/>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theme="1" tint="0.24994659260841701"/>
        <name val="Trebuchet MS"/>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rebuchet MS"/>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theme="1" tint="0.24994659260841701"/>
        <name val="Trebuchet MS"/>
        <scheme val="minor"/>
      </font>
      <fill>
        <patternFill patternType="none">
          <fgColor indexed="64"/>
          <bgColor auto="1"/>
        </patternFill>
      </fill>
    </dxf>
    <dxf>
      <font>
        <strike val="0"/>
        <outline val="0"/>
        <shadow val="0"/>
        <u val="none"/>
        <vertAlign val="baseline"/>
        <sz val="11"/>
        <color theme="1" tint="0.24994659260841701"/>
        <name val="Trebuchet MS"/>
        <scheme val="minor"/>
      </font>
      <fill>
        <patternFill patternType="none">
          <fgColor indexed="64"/>
          <bgColor auto="1"/>
        </patternFill>
      </fill>
    </dxf>
    <dxf>
      <font>
        <strike val="0"/>
        <outline val="0"/>
        <shadow val="0"/>
        <u val="none"/>
        <vertAlign val="baseline"/>
        <sz val="11"/>
        <color theme="1" tint="0.24994659260841701"/>
        <name val="Trebuchet MS"/>
        <scheme val="minor"/>
      </font>
      <fill>
        <patternFill patternType="none">
          <fgColor indexed="64"/>
          <bgColor auto="1"/>
        </patternFill>
      </fill>
    </dxf>
    <dxf>
      <border>
        <bottom style="thick">
          <color theme="6" tint="-0.499984740745262"/>
        </bottom>
      </border>
    </dxf>
    <dxf>
      <font>
        <strike val="0"/>
        <outline val="0"/>
        <shadow val="0"/>
        <u val="none"/>
        <vertAlign val="baseline"/>
        <sz val="10"/>
        <color theme="1" tint="0.24994659260841701"/>
        <name val="Trebuchet MS"/>
        <scheme val="minor"/>
      </font>
      <fill>
        <patternFill patternType="none">
          <fgColor indexed="64"/>
          <bgColor auto="1"/>
        </patternFill>
      </fill>
      <alignment vertical="center" textRotation="0" wrapText="0" indent="0" justifyLastLine="0" shrinkToFit="0" readingOrder="0"/>
    </dxf>
    <dxf>
      <fill>
        <patternFill>
          <bgColor theme="0" tint="-4.9989318521683403E-2"/>
        </patternFill>
      </fill>
    </dxf>
    <dxf>
      <font>
        <color theme="0"/>
      </font>
      <fill>
        <patternFill>
          <bgColor theme="6" tint="-0.499984740745262"/>
        </patternFill>
      </fill>
    </dxf>
    <dxf>
      <font>
        <color theme="0"/>
      </font>
      <fill>
        <patternFill>
          <bgColor theme="6" tint="-0.499984740745262"/>
        </patternFill>
      </fill>
    </dxf>
    <dxf>
      <font>
        <b/>
        <i val="0"/>
        <color theme="1" tint="0.24994659260841701"/>
      </font>
    </dxf>
    <dxf>
      <font>
        <b val="0"/>
        <i val="0"/>
      </font>
      <border diagonalUp="0" diagonalDown="0">
        <left/>
        <right/>
        <top/>
        <bottom/>
        <vertical/>
        <horizontal/>
      </border>
    </dxf>
    <dxf>
      <border>
        <horizontal style="thin">
          <color theme="6" tint="-0.499984740745262"/>
        </horizontal>
      </border>
    </dxf>
    <dxf>
      <fill>
        <patternFill>
          <bgColor theme="0" tint="-4.9989318521683403E-2"/>
        </patternFill>
      </fill>
      <border diagonalUp="0" diagonalDown="0">
        <left/>
        <right/>
        <top/>
        <bottom/>
        <vertical/>
        <horizontal/>
      </border>
    </dxf>
    <dxf>
      <font>
        <color theme="0"/>
      </font>
      <fill>
        <patternFill patternType="solid">
          <fgColor theme="6"/>
          <bgColor theme="6" tint="-0.499984740745262"/>
        </patternFill>
      </fill>
    </dxf>
    <dxf>
      <font>
        <color theme="1"/>
      </font>
      <border diagonalUp="0" diagonalDown="0">
        <left/>
        <right/>
        <top/>
        <bottom/>
        <vertical/>
        <horizontal/>
      </border>
    </dxf>
  </dxfs>
  <tableStyles count="3">
    <tableStyle name="Kursliste" pivot="0" count="3" xr9:uid="{00000000-0011-0000-FFFF-FFFF00000000}">
      <tableStyleElement type="wholeTable" dxfId="36"/>
      <tableStyleElement type="headerRow" dxfId="35"/>
      <tableStyleElement type="secondRowStripe" dxfId="34"/>
    </tableStyle>
    <tableStyle name="Zusammenfassung der erforderlichen Punkte" pivot="0" count="3" xr9:uid="{00000000-0011-0000-FFFF-FFFF01000000}">
      <tableStyleElement type="wholeTable" dxfId="33"/>
      <tableStyleElement type="headerRow" dxfId="32"/>
      <tableStyleElement type="totalRow" dxfId="31"/>
    </tableStyle>
    <tableStyle name="Semesterübersicht" table="0" count="3" xr9:uid="{00000000-0011-0000-FFFF-FFFF02000000}">
      <tableStyleElement type="headerRow" dxfId="30"/>
      <tableStyleElement type="totalRow" dxfId="29"/>
      <tableStyleElement type="secondRowStripe" dxfId="28"/>
    </tableStyle>
  </tableStyles>
  <colors>
    <mruColors>
      <color rgb="FF99CC00"/>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[Office_35054782_TF00000034.xlsx]Semesterübersichtsdaten!SemesterSummaryPivotTable</c:name>
    <c:fmtId val="16"/>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s>
    <c:plotArea>
      <c:layout/>
      <c:barChart>
        <c:barDir val="bar"/>
        <c:grouping val="clustered"/>
        <c:varyColors val="0"/>
        <c:ser>
          <c:idx val="0"/>
          <c:order val="0"/>
          <c:tx>
            <c:strRef>
              <c:f>Semesterübersichtsdaten!$B$4</c:f>
              <c:strCache>
                <c:ptCount val="1"/>
                <c:pt idx="0">
                  <c:v>CREDITS </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Semesterübersichtsdaten!$A$5:$A$10</c:f>
              <c:strCache>
                <c:ptCount val="5"/>
                <c:pt idx="0">
                  <c:v>Semester 1</c:v>
                </c:pt>
                <c:pt idx="1">
                  <c:v>Semester 2</c:v>
                </c:pt>
                <c:pt idx="2">
                  <c:v>Semester 3</c:v>
                </c:pt>
                <c:pt idx="3">
                  <c:v>Semester 4</c:v>
                </c:pt>
                <c:pt idx="4">
                  <c:v>Semester 5</c:v>
                </c:pt>
              </c:strCache>
            </c:strRef>
          </c:cat>
          <c:val>
            <c:numRef>
              <c:f>Semesterübersichtsdaten!$B$5:$B$10</c:f>
              <c:numCache>
                <c:formatCode>General</c:formatCode>
                <c:ptCount val="5"/>
                <c:pt idx="0">
                  <c:v>30</c:v>
                </c:pt>
                <c:pt idx="1">
                  <c:v>20</c:v>
                </c:pt>
                <c:pt idx="2">
                  <c:v>9</c:v>
                </c:pt>
                <c:pt idx="3">
                  <c:v>4</c:v>
                </c:pt>
                <c:pt idx="4">
                  <c:v>2</c:v>
                </c:pt>
              </c:numCache>
            </c:numRef>
          </c:val>
          <c:extLst>
            <c:ext xmlns:c16="http://schemas.microsoft.com/office/drawing/2014/chart" uri="{C3380CC4-5D6E-409C-BE32-E72D297353CC}">
              <c16:uniqueId val="{00000000-E35D-447E-BECC-685148EE9EC0}"/>
            </c:ext>
          </c:extLst>
        </c:ser>
        <c:ser>
          <c:idx val="1"/>
          <c:order val="1"/>
          <c:tx>
            <c:strRef>
              <c:f>Semesterübersichtsdaten!$C$4</c:f>
              <c:strCache>
                <c:ptCount val="1"/>
                <c:pt idx="0">
                  <c:v>KURSE </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Semesterübersichtsdaten!$A$5:$A$10</c:f>
              <c:strCache>
                <c:ptCount val="5"/>
                <c:pt idx="0">
                  <c:v>Semester 1</c:v>
                </c:pt>
                <c:pt idx="1">
                  <c:v>Semester 2</c:v>
                </c:pt>
                <c:pt idx="2">
                  <c:v>Semester 3</c:v>
                </c:pt>
                <c:pt idx="3">
                  <c:v>Semester 4</c:v>
                </c:pt>
                <c:pt idx="4">
                  <c:v>Semester 5</c:v>
                </c:pt>
              </c:strCache>
            </c:strRef>
          </c:cat>
          <c:val>
            <c:numRef>
              <c:f>Semesterübersichtsdaten!$C$5:$C$10</c:f>
              <c:numCache>
                <c:formatCode>General</c:formatCode>
                <c:ptCount val="5"/>
                <c:pt idx="0">
                  <c:v>12</c:v>
                </c:pt>
                <c:pt idx="1">
                  <c:v>8</c:v>
                </c:pt>
                <c:pt idx="2">
                  <c:v>4</c:v>
                </c:pt>
                <c:pt idx="3">
                  <c:v>2</c:v>
                </c:pt>
                <c:pt idx="4">
                  <c:v>1</c:v>
                </c:pt>
              </c:numCache>
            </c:numRef>
          </c:val>
          <c:extLst>
            <c:ext xmlns:c16="http://schemas.microsoft.com/office/drawing/2014/chart" uri="{C3380CC4-5D6E-409C-BE32-E72D297353CC}">
              <c16:uniqueId val="{00000001-E35D-447E-BECC-685148EE9EC0}"/>
            </c:ext>
          </c:extLst>
        </c:ser>
        <c:dLbls>
          <c:dLblPos val="outEnd"/>
          <c:showLegendKey val="0"/>
          <c:showVal val="1"/>
          <c:showCatName val="0"/>
          <c:showSerName val="0"/>
          <c:showPercent val="0"/>
          <c:showBubbleSize val="0"/>
        </c:dLbls>
        <c:gapWidth val="150"/>
        <c:overlap val="-41"/>
        <c:axId val="502532728"/>
        <c:axId val="502533120"/>
      </c:barChart>
      <c:catAx>
        <c:axId val="502532728"/>
        <c:scaling>
          <c:orientation val="maxMin"/>
        </c:scaling>
        <c:delete val="0"/>
        <c:axPos val="l"/>
        <c:majorGridlines>
          <c:spPr>
            <a:ln w="9525" cap="flat" cmpd="sng" algn="ctr">
              <a:solidFill>
                <a:schemeClr val="accent3">
                  <a:lumMod val="50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502533120"/>
        <c:crosses val="autoZero"/>
        <c:auto val="1"/>
        <c:lblAlgn val="ctr"/>
        <c:lblOffset val="100"/>
        <c:noMultiLvlLbl val="0"/>
      </c:catAx>
      <c:valAx>
        <c:axId val="502533120"/>
        <c:scaling>
          <c:orientation val="minMax"/>
        </c:scaling>
        <c:delete val="1"/>
        <c:axPos val="t"/>
        <c:numFmt formatCode="General" sourceLinked="1"/>
        <c:majorTickMark val="none"/>
        <c:minorTickMark val="none"/>
        <c:tickLblPos val="nextTo"/>
        <c:crossAx val="502532728"/>
        <c:crosses val="autoZero"/>
        <c:crossBetween val="between"/>
      </c:valAx>
      <c:spPr>
        <a:noFill/>
        <a:ln>
          <a:solidFill>
            <a:schemeClr val="bg1"/>
          </a:solidFill>
        </a:ln>
        <a:effectLst/>
      </c:spPr>
    </c:plotArea>
    <c:legend>
      <c:legendPos val="r"/>
      <c:layout>
        <c:manualLayout>
          <c:xMode val="edge"/>
          <c:yMode val="edge"/>
          <c:x val="0.82118533221618584"/>
          <c:y val="0.22643199011888224"/>
          <c:w val="0.17881459543572778"/>
          <c:h val="0.2296315634342498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
              <a:cs typeface=""/>
            </a:defRPr>
          </a:pPr>
          <a:endParaRPr lang="de-DE"/>
        </a:p>
      </c:txPr>
    </c:legend>
    <c:plotVisOnly val="1"/>
    <c:dispBlanksAs val="gap"/>
    <c:showDLblsOverMax val="0"/>
  </c:chart>
  <c:spPr>
    <a:noFill/>
    <a:ln w="9525" cap="flat" cmpd="sng" algn="ctr">
      <a:noFill/>
      <a:round/>
    </a:ln>
    <a:effectLst/>
  </c:spPr>
  <c:txPr>
    <a:bodyPr/>
    <a:lstStyle/>
    <a:p>
      <a:pPr>
        <a:defRPr>
          <a:latin typeface="+mn-lt"/>
        </a:defRPr>
      </a:pPr>
      <a:endParaRPr lang="de-D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104774</xdr:colOff>
      <xdr:row>3</xdr:row>
      <xdr:rowOff>381000</xdr:rowOff>
    </xdr:from>
    <xdr:to>
      <xdr:col>1</xdr:col>
      <xdr:colOff>1722120</xdr:colOff>
      <xdr:row>8</xdr:row>
      <xdr:rowOff>171450</xdr:rowOff>
    </xdr:to>
    <xdr:graphicFrame macro="">
      <xdr:nvGraphicFramePr>
        <xdr:cNvPr id="2" name="SemesterSummary" descr="In dieser Zelle befindet sich ein Balkendiagramm, das die Gesamtleistungspunkte und Kurse für jedes Semester anzeigt.">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3642.809334259262" createdVersion="6" refreshedVersion="6" minRefreshableVersion="3" recordCount="27" xr:uid="{00000000-000A-0000-FFFF-FFFF0D000000}">
  <cacheSource type="worksheet">
    <worksheetSource name="Kurse"/>
  </cacheSource>
  <cacheFields count="6">
    <cacheField name="KURSTITEL" numFmtId="0">
      <sharedItems/>
    </cacheField>
    <cacheField name="LEHRVERANSTALTUNGSNR." numFmtId="0">
      <sharedItems/>
    </cacheField>
    <cacheField name="ANFORDERUNG FÜR ABSCHLUSS" numFmtId="0">
      <sharedItems/>
    </cacheField>
    <cacheField name="CREDITS" numFmtId="0">
      <sharedItems containsSemiMixedTypes="0" containsString="0" containsNumber="1" containsInteger="1" minValue="2" maxValue="4"/>
    </cacheField>
    <cacheField name="ABGESCHLOSSEN?" numFmtId="0">
      <sharedItems containsBlank="1"/>
    </cacheField>
    <cacheField name="SEMESTER" numFmtId="0">
      <sharedItems count="5">
        <s v="Semester 1"/>
        <s v="Semester 3"/>
        <s v="Semester 2"/>
        <s v="Semester 4"/>
        <s v="Semester 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
  <r>
    <s v="Anthropologie"/>
    <s v="GEN 108"/>
    <s v="Allgemeine Studien"/>
    <n v="4"/>
    <s v="Ja"/>
    <x v="0"/>
  </r>
  <r>
    <s v="Angewandte Musik"/>
    <s v="MUS 215"/>
    <s v="Hauptfächer"/>
    <n v="3"/>
    <m/>
    <x v="1"/>
  </r>
  <r>
    <s v="Kunstgeschichte"/>
    <s v="KST 101"/>
    <s v="Allgemeine Studien"/>
    <n v="2"/>
    <s v="Ja"/>
    <x v="0"/>
  </r>
  <r>
    <s v="Kunstgeschichte "/>
    <s v="KST 201"/>
    <s v="Allgemeine Studien"/>
    <n v="2"/>
    <s v="Ja"/>
    <x v="2"/>
  </r>
  <r>
    <s v="Gehörbildung I"/>
    <s v="MUS 113"/>
    <s v="Hauptfächer"/>
    <n v="2"/>
    <s v="Ja"/>
    <x v="0"/>
  </r>
  <r>
    <s v="Gehörbildung II"/>
    <s v="MUS 213"/>
    <s v="Hauptfächer"/>
    <n v="2"/>
    <s v="Ja"/>
    <x v="2"/>
  </r>
  <r>
    <s v="Gehörbildung III"/>
    <s v="MUS 313"/>
    <s v="Hauptfächer"/>
    <n v="2"/>
    <m/>
    <x v="1"/>
  </r>
  <r>
    <s v="Gehörbildung IV"/>
    <s v="MUS 413"/>
    <s v="Hauptfächer"/>
    <n v="2"/>
    <m/>
    <x v="3"/>
  </r>
  <r>
    <s v="Dirigieren I"/>
    <s v="MUS 114"/>
    <s v="Hauptfächer"/>
    <n v="2"/>
    <s v="Ja"/>
    <x v="0"/>
  </r>
  <r>
    <s v="Schriftliches Englisch"/>
    <s v="ENG 101"/>
    <s v="Allgemeine Studien"/>
    <n v="3"/>
    <s v="Ja"/>
    <x v="0"/>
  </r>
  <r>
    <s v="Schriftliches Englisch"/>
    <s v="ENG 201"/>
    <s v="Allgemeine Studien"/>
    <n v="3"/>
    <s v="Ja"/>
    <x v="2"/>
  </r>
  <r>
    <s v="Formenlehre und Analyse"/>
    <s v="MUS 214"/>
    <s v="Hauptfächer"/>
    <n v="2"/>
    <s v="Ja"/>
    <x v="2"/>
  </r>
  <r>
    <s v="Einführung in die Anthropologie"/>
    <s v="GEN 208"/>
    <s v="Allgemeine Studien"/>
    <n v="3"/>
    <s v="Ja"/>
    <x v="2"/>
  </r>
  <r>
    <s v="Mathematik 101"/>
    <s v="MAT 101"/>
    <s v="Allgemeine Studien"/>
    <n v="3"/>
    <s v="Ja"/>
    <x v="0"/>
  </r>
  <r>
    <s v="Musikgeschichte der westlichen Zivilisation I"/>
    <s v="MUS 101"/>
    <s v="Hauptfächer"/>
    <n v="2"/>
    <s v="Ja"/>
    <x v="0"/>
  </r>
  <r>
    <s v="Musikgeschichte der westlichen Zivilisation II"/>
    <s v="MUS 201"/>
    <s v="Hauptfächer"/>
    <n v="2"/>
    <s v="Ja"/>
    <x v="0"/>
  </r>
  <r>
    <s v="Musiktheorie I"/>
    <s v="MUS 110"/>
    <s v="Hauptfächer"/>
    <n v="2"/>
    <s v="Ja"/>
    <x v="2"/>
  </r>
  <r>
    <s v="Musiktheorie II"/>
    <s v="MUS 210"/>
    <s v="Hauptfächer"/>
    <n v="2"/>
    <s v="Ja"/>
    <x v="1"/>
  </r>
  <r>
    <s v="Musiktheorie III"/>
    <s v="MUS 310"/>
    <s v="Hauptfächer"/>
    <n v="2"/>
    <m/>
    <x v="3"/>
  </r>
  <r>
    <s v="Musiktheorie IV"/>
    <s v="MUS 410"/>
    <s v="Hauptfächer"/>
    <n v="2"/>
    <m/>
    <x v="4"/>
  </r>
  <r>
    <s v="Klavierunterricht"/>
    <s v="MUS 109"/>
    <s v="Hauptfächer"/>
    <n v="2"/>
    <s v="Ja"/>
    <x v="0"/>
  </r>
  <r>
    <s v="Sozialwissenschaften 101"/>
    <s v="SOC 101"/>
    <s v="Allgemeine Studien"/>
    <n v="3"/>
    <s v="Ja"/>
    <x v="0"/>
  </r>
  <r>
    <s v="Gemeinschaftskunde 101"/>
    <s v="SOC 201"/>
    <s v="Allgemeine Studien"/>
    <n v="3"/>
    <s v="Ja"/>
    <x v="0"/>
  </r>
  <r>
    <s v="Welt des Jazz"/>
    <s v="MUS 105"/>
    <s v="Wahlfächer"/>
    <n v="4"/>
    <s v="Ja"/>
    <x v="2"/>
  </r>
  <r>
    <s v="Welt der Musik I"/>
    <s v="MUS 112"/>
    <s v="Hauptfächer"/>
    <n v="2"/>
    <s v="Ja"/>
    <x v="0"/>
  </r>
  <r>
    <s v="Welt der Musik II"/>
    <s v="MUS 212"/>
    <s v="Hauptfächer"/>
    <n v="2"/>
    <s v="Ja"/>
    <x v="2"/>
  </r>
  <r>
    <s v="Welt der Musik III"/>
    <s v="MUS 213"/>
    <s v="Hauptfächer"/>
    <n v="2"/>
    <s v="Nein"/>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SemesterSummaryPivotTable" cacheId="0" applyNumberFormats="0" applyBorderFormats="0" applyFontFormats="0" applyPatternFormats="0" applyAlignmentFormats="0" applyWidthHeightFormats="1" dataCaption="Values" grandTotalCaption="Ergebnis" updatedVersion="6" minRefreshableVersion="3" itemPrintTitles="1" createdVersion="4" indent="0" outline="1" outlineData="1" multipleFieldFilters="0" chartFormat="21" rowHeaderCaption="SEMESTER">
  <location ref="A4:C10" firstHeaderRow="0" firstDataRow="1" firstDataCol="1"/>
  <pivotFields count="6">
    <pivotField dataField="1" showAll="0"/>
    <pivotField showAll="0"/>
    <pivotField showAll="0"/>
    <pivotField dataField="1" showAll="0"/>
    <pivotField showAll="0"/>
    <pivotField axis="axisRow" showAll="0" sortType="ascending">
      <items count="6">
        <item x="0"/>
        <item x="2"/>
        <item x="1"/>
        <item x="3"/>
        <item x="4"/>
        <item t="default"/>
      </items>
    </pivotField>
  </pivotFields>
  <rowFields count="1">
    <field x="5"/>
  </rowFields>
  <rowItems count="6">
    <i>
      <x/>
    </i>
    <i>
      <x v="1"/>
    </i>
    <i>
      <x v="2"/>
    </i>
    <i>
      <x v="3"/>
    </i>
    <i>
      <x v="4"/>
    </i>
    <i t="grand">
      <x/>
    </i>
  </rowItems>
  <colFields count="1">
    <field x="-2"/>
  </colFields>
  <colItems count="2">
    <i>
      <x/>
    </i>
    <i i="1">
      <x v="1"/>
    </i>
  </colItems>
  <dataFields count="2">
    <dataField name="CREDITS " fld="3" baseField="5" baseItem="2"/>
    <dataField name="KURSE " fld="0" subtotal="count" baseField="0" baseItem="0"/>
  </dataFields>
  <formats count="3">
    <format dxfId="2">
      <pivotArea outline="0" collapsedLevelsAreSubtotals="1" fieldPosition="0"/>
    </format>
    <format dxfId="1">
      <pivotArea type="all" dataOnly="0" outline="0" fieldPosition="0"/>
    </format>
    <format dxfId="0">
      <pivotArea dataOnly="0" labelOnly="1" outline="0" fieldPosition="0">
        <references count="1">
          <reference field="4294967294" count="2">
            <x v="0"/>
            <x v="1"/>
          </reference>
        </references>
      </pivotArea>
    </format>
  </formats>
  <chartFormats count="2">
    <chartFormat chart="16" format="4" series="1">
      <pivotArea type="data" outline="0" fieldPosition="0">
        <references count="1">
          <reference field="4294967294" count="1" selected="0">
            <x v="0"/>
          </reference>
        </references>
      </pivotArea>
    </chartFormat>
    <chartFormat chart="16" format="5" series="1">
      <pivotArea type="data" outline="0" fieldPosition="0">
        <references count="1">
          <reference field="4294967294" count="1" selected="0">
            <x v="1"/>
          </reference>
        </references>
      </pivotArea>
    </chartFormat>
  </chartFormats>
  <pivotTableStyleInfo name="Semesterübersicht" showRowHeaders="1" showColHeaders="1" showRowStripes="1" showColStripes="0" showLastColumn="1"/>
  <extLst>
    <ext xmlns:x14="http://schemas.microsoft.com/office/spreadsheetml/2009/9/main" uri="{962EF5D1-5CA2-4c93-8EF4-DBF5C05439D2}">
      <x14:pivotTableDefinition xmlns:xm="http://schemas.microsoft.com/office/excel/2006/main" altTextSummary="Diese PivotTable berechnet die Gesamtzahl der Punkte und Klassen nach Semester."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egreeRequirements" displayName="DegreeRequirements" ref="C4:F9" totalsRowCount="1" headerRowDxfId="27" dataDxfId="25" totalsRowDxfId="24" headerRowBorderDxfId="26">
  <tableColumns count="4">
    <tableColumn id="1" xr3:uid="{00000000-0010-0000-0000-000001000000}" name="BENÖTIGTE CREDITS" totalsRowLabel="GESAMTSUMMEN" dataDxfId="23" totalsRowDxfId="22"/>
    <tableColumn id="2" xr3:uid="{00000000-0010-0000-0000-000002000000}" name="GESAMT" totalsRowFunction="sum" dataDxfId="21" totalsRowDxfId="20"/>
    <tableColumn id="3" xr3:uid="{00000000-0010-0000-0000-000003000000}" name="ERHALTEN" totalsRowFunction="sum" dataDxfId="19" totalsRowDxfId="18">
      <calculatedColumnFormula>IFERROR(SUMIFS(Kurse[CREDITS],Kurse[ANFORDERUNG FÜR ABSCHLUSS],DegreeRequirements[[#This Row],[BENÖTIGTE CREDITS]],Kurse[ABGESCHLOSSEN?],"=Ja"),"")</calculatedColumnFormula>
    </tableColumn>
    <tableColumn id="4" xr3:uid="{00000000-0010-0000-0000-000004000000}" name="ERFORDERLICH" totalsRowFunction="sum" dataDxfId="17" totalsRowDxfId="16">
      <calculatedColumnFormula>IFERROR(DegreeRequirements[[#This Row],[GESAMT]]-DegreeRequirements[[#This Row],[ERHALTEN]],"")</calculatedColumnFormula>
    </tableColumn>
  </tableColumns>
  <tableStyleInfo name="Zusammenfassung der erforderlichen Punkte" showFirstColumn="0" showLastColumn="0" showRowStripes="0" showColumnStripes="1"/>
  <extLst>
    <ext xmlns:x14="http://schemas.microsoft.com/office/spreadsheetml/2009/9/main" uri="{504A1905-F514-4f6f-8877-14C23A59335A}">
      <x14:table altTextSummary="Liste der Punkteanforderungen, wie z.B. „Studiengang“, zusammen mit den „Gesamtpunkten“, den „verdienten Punkten“ und den „benötigten Punkte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Kurse" displayName="Kurse" ref="A2:F29" headerRowDxfId="15">
  <autoFilter ref="A2:F29" xr:uid="{00000000-0009-0000-0100-000004000000}"/>
  <sortState xmlns:xlrd2="http://schemas.microsoft.com/office/spreadsheetml/2017/richdata2" ref="A3:F28">
    <sortCondition ref="A2:A27"/>
    <sortCondition ref="B2:B27"/>
  </sortState>
  <tableColumns count="6">
    <tableColumn id="1" xr3:uid="{00000000-0010-0000-0100-000001000000}" name="KURSTITEL" totalsRowLabel="Ergebnis" dataDxfId="14" totalsRowDxfId="13"/>
    <tableColumn id="2" xr3:uid="{00000000-0010-0000-0100-000002000000}" name="LEHRVERANSTALTUNGSNR." dataDxfId="12" totalsRowDxfId="11"/>
    <tableColumn id="3" xr3:uid="{00000000-0010-0000-0100-000003000000}" name="ANFORDERUNG FÜR ABSCHLUSS" dataDxfId="10" totalsRowDxfId="9"/>
    <tableColumn id="4" xr3:uid="{00000000-0010-0000-0100-000004000000}" name="CREDITS" dataDxfId="8" totalsRowDxfId="7"/>
    <tableColumn id="6" xr3:uid="{00000000-0010-0000-0100-000006000000}" name="ABGESCHLOSSEN?" dataDxfId="6" totalsRowDxfId="5"/>
    <tableColumn id="5" xr3:uid="{00000000-0010-0000-0100-000005000000}" name="SEMESTER" totalsRowFunction="count" dataDxfId="4" totalsRowDxfId="3"/>
  </tableColumns>
  <tableStyleInfo name="Kursliste" showFirstColumn="0" showLastColumn="0" showRowStripes="1" showColumnStripes="0"/>
  <extLst>
    <ext xmlns:x14="http://schemas.microsoft.com/office/spreadsheetml/2009/9/main" uri="{504A1905-F514-4f6f-8877-14C23A59335A}">
      <x14:table altTextSummary="Geben Sie in dieser Tabelle Kurstitel, Kursnummer, Punkte und Semesternummer ein. Wählen Sie „Ja“ oder „Nein“ für den abgeschlossen Kurs und Studienabschlussanforderung."/>
    </ext>
  </extLst>
</table>
</file>

<file path=xl/theme/theme1.xml><?xml version="1.0" encoding="utf-8"?>
<a:theme xmlns:a="http://schemas.openxmlformats.org/drawingml/2006/main" name="Office Theme">
  <a:themeElements>
    <a:clrScheme name="College Credit Tracker">
      <a:dk1>
        <a:sysClr val="windowText" lastClr="000000"/>
      </a:dk1>
      <a:lt1>
        <a:sysClr val="window" lastClr="FFFFFF"/>
      </a:lt1>
      <a:dk2>
        <a:srgbClr val="000000"/>
      </a:dk2>
      <a:lt2>
        <a:srgbClr val="F2F2F2"/>
      </a:lt2>
      <a:accent1>
        <a:srgbClr val="EBB828"/>
      </a:accent1>
      <a:accent2>
        <a:srgbClr val="269E6F"/>
      </a:accent2>
      <a:accent3>
        <a:srgbClr val="2699BA"/>
      </a:accent3>
      <a:accent4>
        <a:srgbClr val="EA8B23"/>
      </a:accent4>
      <a:accent5>
        <a:srgbClr val="8163A7"/>
      </a:accent5>
      <a:accent6>
        <a:srgbClr val="DB5368"/>
      </a:accent6>
      <a:hlink>
        <a:srgbClr val="269EBA"/>
      </a:hlink>
      <a:folHlink>
        <a:srgbClr val="8163A7"/>
      </a:folHlink>
    </a:clrScheme>
    <a:fontScheme name="College Credit Tracker">
      <a:majorFont>
        <a:latin typeface="Times New Roman"/>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autoPageBreaks="0" fitToPage="1"/>
  </sheetPr>
  <dimension ref="A1:F12"/>
  <sheetViews>
    <sheetView showGridLines="0" tabSelected="1" zoomScaleNormal="100" workbookViewId="0">
      <selection sqref="A1:B3"/>
    </sheetView>
  </sheetViews>
  <sheetFormatPr baseColWidth="10" defaultColWidth="9" defaultRowHeight="30" customHeight="1" x14ac:dyDescent="0.3"/>
  <cols>
    <col min="1" max="1" width="42.5" customWidth="1"/>
    <col min="2" max="2" width="31" customWidth="1"/>
    <col min="3" max="3" width="32.5" customWidth="1"/>
    <col min="4" max="4" width="19" customWidth="1"/>
    <col min="5" max="6" width="22.125" customWidth="1"/>
    <col min="7" max="7" width="2.5" customWidth="1"/>
  </cols>
  <sheetData>
    <row r="1" spans="1:6" ht="6.75" customHeight="1" x14ac:dyDescent="0.3">
      <c r="A1" s="33" t="s">
        <v>0</v>
      </c>
      <c r="B1" s="33"/>
      <c r="C1" s="22"/>
      <c r="D1" s="22"/>
      <c r="E1" s="22"/>
      <c r="F1" s="22"/>
    </row>
    <row r="2" spans="1:6" ht="51" customHeight="1" x14ac:dyDescent="0.3">
      <c r="A2" s="33"/>
      <c r="B2" s="33"/>
      <c r="C2" s="27" t="s">
        <v>4</v>
      </c>
      <c r="D2" s="28"/>
      <c r="E2" s="28"/>
      <c r="F2" s="28"/>
    </row>
    <row r="3" spans="1:6" ht="6.75" customHeight="1" x14ac:dyDescent="0.3">
      <c r="A3" s="33"/>
      <c r="B3" s="33"/>
      <c r="C3" s="21"/>
      <c r="D3" s="21"/>
      <c r="E3" s="21"/>
      <c r="F3" s="21"/>
    </row>
    <row r="4" spans="1:6" ht="36" customHeight="1" thickBot="1" x14ac:dyDescent="0.35">
      <c r="A4" s="29" t="s">
        <v>1</v>
      </c>
      <c r="B4" s="30"/>
      <c r="C4" s="12" t="s">
        <v>5</v>
      </c>
      <c r="D4" s="11" t="s">
        <v>12</v>
      </c>
      <c r="E4" s="11" t="s">
        <v>14</v>
      </c>
      <c r="F4" s="11" t="s">
        <v>15</v>
      </c>
    </row>
    <row r="5" spans="1:6" ht="30" customHeight="1" thickTop="1" x14ac:dyDescent="0.3">
      <c r="A5" s="31" t="s">
        <v>2</v>
      </c>
      <c r="B5" s="31"/>
      <c r="C5" s="13" t="s">
        <v>6</v>
      </c>
      <c r="D5" s="14">
        <v>54</v>
      </c>
      <c r="E5" s="14">
        <f>IFERROR(SUMIFS(Kurse[CREDITS],Kurse[ANFORDERUNG FÜR ABSCHLUSS],DegreeRequirements[[#This Row],[BENÖTIGTE CREDITS]],Kurse[ABGESCHLOSSEN?],"=Ja"),"")</f>
        <v>22</v>
      </c>
      <c r="F5" s="15">
        <f>IFERROR(DegreeRequirements[[#This Row],[GESAMT]]-DegreeRequirements[[#This Row],[ERHALTEN]],"")</f>
        <v>32</v>
      </c>
    </row>
    <row r="6" spans="1:6" ht="30" customHeight="1" x14ac:dyDescent="0.3">
      <c r="A6" s="32"/>
      <c r="B6" s="32"/>
      <c r="C6" s="13" t="s">
        <v>7</v>
      </c>
      <c r="D6" s="14" t="s">
        <v>13</v>
      </c>
      <c r="E6" s="14">
        <f>IFERROR(SUMIFS(Kurse[CREDITS],Kurse[ANFORDERUNG FÜR ABSCHLUSS],DegreeRequirements[[#This Row],[BENÖTIGTE CREDITS]],Kurse[ABGESCHLOSSEN?],"=Ja"),"")</f>
        <v>0</v>
      </c>
      <c r="F6" s="15" t="str">
        <f>IFERROR(DegreeRequirements[[#This Row],[GESAMT]]-DegreeRequirements[[#This Row],[ERHALTEN]],"")</f>
        <v/>
      </c>
    </row>
    <row r="7" spans="1:6" ht="30" customHeight="1" x14ac:dyDescent="0.3">
      <c r="A7" s="32"/>
      <c r="B7" s="32"/>
      <c r="C7" s="13" t="s">
        <v>8</v>
      </c>
      <c r="D7" s="14">
        <v>4</v>
      </c>
      <c r="E7" s="14">
        <f>IFERROR(SUMIFS(Kurse[CREDITS],Kurse[ANFORDERUNG FÜR ABSCHLUSS],DegreeRequirements[[#This Row],[BENÖTIGTE CREDITS]],Kurse[ABGESCHLOSSEN?],"=Ja"),"")</f>
        <v>4</v>
      </c>
      <c r="F7" s="15">
        <f>IFERROR(DegreeRequirements[[#This Row],[GESAMT]]-DegreeRequirements[[#This Row],[ERHALTEN]],"")</f>
        <v>0</v>
      </c>
    </row>
    <row r="8" spans="1:6" ht="30" customHeight="1" x14ac:dyDescent="0.3">
      <c r="A8" s="32"/>
      <c r="B8" s="32"/>
      <c r="C8" s="13" t="s">
        <v>9</v>
      </c>
      <c r="D8" s="14">
        <v>66</v>
      </c>
      <c r="E8" s="15">
        <f>IFERROR(SUMIFS(Kurse[CREDITS],Kurse[ANFORDERUNG FÜR ABSCHLUSS],DegreeRequirements[[#This Row],[BENÖTIGTE CREDITS]],Kurse[ABGESCHLOSSEN?],"=Ja"),"")</f>
        <v>26</v>
      </c>
      <c r="F8" s="15">
        <f>IFERROR(DegreeRequirements[[#This Row],[GESAMT]]-DegreeRequirements[[#This Row],[ERHALTEN]],"")</f>
        <v>40</v>
      </c>
    </row>
    <row r="9" spans="1:6" ht="30" customHeight="1" x14ac:dyDescent="0.3">
      <c r="A9" s="32"/>
      <c r="B9" s="32"/>
      <c r="C9" s="16" t="s">
        <v>10</v>
      </c>
      <c r="D9" s="14">
        <f>SUBTOTAL(109,DegreeRequirements[GESAMT])</f>
        <v>124</v>
      </c>
      <c r="E9" s="14">
        <f>SUBTOTAL(109,DegreeRequirements[ERHALTEN])</f>
        <v>52</v>
      </c>
      <c r="F9" s="14">
        <f>SUBTOTAL(109,DegreeRequirements[ERFORDERLICH])</f>
        <v>72</v>
      </c>
    </row>
    <row r="10" spans="1:6" ht="30" customHeight="1" x14ac:dyDescent="0.3">
      <c r="A10" s="32"/>
      <c r="B10" s="32"/>
      <c r="C10" s="7"/>
      <c r="D10" s="7"/>
      <c r="E10" s="7"/>
      <c r="F10" s="7"/>
    </row>
    <row r="11" spans="1:6" ht="30" customHeight="1" x14ac:dyDescent="0.3">
      <c r="A11" s="26" t="s">
        <v>3</v>
      </c>
      <c r="B11" s="26"/>
      <c r="C11" s="8" t="s">
        <v>11</v>
      </c>
      <c r="D11" s="24">
        <f>CreditsEarned</f>
        <v>52</v>
      </c>
      <c r="E11" s="25"/>
      <c r="F11" s="10" t="str">
        <f>TEXT(DegreeRequirements[[#Totals],[ERHALTEN]]/DegreeRequirements[[#Totals],[GESAMT]],"##%")&amp;" ABGESCHLOSSEN!"</f>
        <v>42% ABGESCHLOSSEN!</v>
      </c>
    </row>
    <row r="12" spans="1:6" ht="39" customHeight="1" x14ac:dyDescent="0.3">
      <c r="A12" s="26"/>
      <c r="B12" s="26"/>
      <c r="C12" s="7"/>
      <c r="D12" s="23" t="str">
        <f>IF(CreditsEarned&gt;=(CreditsNeeded)," Herzlichen Glückwunsch!",IF(CreditsEarned&gt;=(CreditsNeeded*0.75)," Jetzt wird es nicht mehr lange dauern!",IF(CreditsEarned&gt;=(CreditsNeeded*0.5)," Sie haben ihr Ziel zu über 50 % erreicht!",IF(CreditsEarned&gt;=(CreditsNeeded*0.25)," Weiter so!",""))))</f>
        <v xml:space="preserve"> Weiter so!</v>
      </c>
      <c r="E12" s="23"/>
      <c r="F12" s="9"/>
    </row>
  </sheetData>
  <mergeCells count="7">
    <mergeCell ref="D12:E12"/>
    <mergeCell ref="D11:E11"/>
    <mergeCell ref="A11:B12"/>
    <mergeCell ref="C2:F2"/>
    <mergeCell ref="A4:B4"/>
    <mergeCell ref="A5:B10"/>
    <mergeCell ref="A1:B3"/>
  </mergeCells>
  <conditionalFormatting sqref="D11">
    <cfRule type="dataBar" priority="2">
      <dataBar showValue="0">
        <cfvo type="num" val="0"/>
        <cfvo type="formula" val="CreditsNeeded"/>
        <color theme="4"/>
      </dataBar>
      <extLst>
        <ext xmlns:x14="http://schemas.microsoft.com/office/spreadsheetml/2009/9/main" uri="{B025F937-C7B1-47D3-B67F-A62EFF666E3E}">
          <x14:id>{0E8AC252-64E9-4193-84AB-25278FC57BE6}</x14:id>
        </ext>
      </extLst>
    </cfRule>
  </conditionalFormatting>
  <conditionalFormatting sqref="E5">
    <cfRule type="dataBar" priority="8">
      <dataBar>
        <cfvo type="num" val="0"/>
        <cfvo type="num" val="$D$5"/>
        <color theme="4"/>
      </dataBar>
      <extLst>
        <ext xmlns:x14="http://schemas.microsoft.com/office/spreadsheetml/2009/9/main" uri="{B025F937-C7B1-47D3-B67F-A62EFF666E3E}">
          <x14:id>{441F2552-7088-4550-9457-3B58280E2DBC}</x14:id>
        </ext>
      </extLst>
    </cfRule>
  </conditionalFormatting>
  <conditionalFormatting sqref="E6">
    <cfRule type="dataBar" priority="7">
      <dataBar>
        <cfvo type="num" val="0"/>
        <cfvo type="num" val="$D$6"/>
        <color theme="4"/>
      </dataBar>
      <extLst>
        <ext xmlns:x14="http://schemas.microsoft.com/office/spreadsheetml/2009/9/main" uri="{B025F937-C7B1-47D3-B67F-A62EFF666E3E}">
          <x14:id>{9593B8BC-3718-4747-9E78-F8B7C881F22C}</x14:id>
        </ext>
      </extLst>
    </cfRule>
  </conditionalFormatting>
  <conditionalFormatting sqref="E7">
    <cfRule type="dataBar" priority="6">
      <dataBar>
        <cfvo type="num" val="0"/>
        <cfvo type="num" val="$D$7"/>
        <color theme="4"/>
      </dataBar>
      <extLst>
        <ext xmlns:x14="http://schemas.microsoft.com/office/spreadsheetml/2009/9/main" uri="{B025F937-C7B1-47D3-B67F-A62EFF666E3E}">
          <x14:id>{5305A619-4F89-47F2-AD30-3062E725E2DF}</x14:id>
        </ext>
      </extLst>
    </cfRule>
  </conditionalFormatting>
  <conditionalFormatting sqref="E8">
    <cfRule type="dataBar" priority="5">
      <dataBar>
        <cfvo type="num" val="0"/>
        <cfvo type="num" val="$D$8"/>
        <color theme="4"/>
      </dataBar>
      <extLst>
        <ext xmlns:x14="http://schemas.microsoft.com/office/spreadsheetml/2009/9/main" uri="{B025F937-C7B1-47D3-B67F-A62EFF666E3E}">
          <x14:id>{85CD9A35-E870-4275-913B-838A4F09F192}</x14:id>
        </ext>
      </extLst>
    </cfRule>
  </conditionalFormatting>
  <dataValidations count="11">
    <dataValidation allowBlank="1" showInputMessage="1" showErrorMessage="1" prompt="Geben Sie in dieser Zelle den Kursnamen und Details in der Tabelle unten ein." sqref="C2" xr:uid="{00000000-0002-0000-0000-000000000000}"/>
    <dataValidation allowBlank="1" showInputMessage="1" showErrorMessage="1" prompt="Geben Sie in dieser Spalte unter dieser Überschrift die Punktanforderungen ein." sqref="C4" xr:uid="{00000000-0002-0000-0000-000001000000}"/>
    <dataValidation allowBlank="1" showInputMessage="1" showErrorMessage="1" prompt="Geben Sie in dieser Spalte unter dieser Überschrift die Gesamtzahl der Punkte ein." sqref="D4" xr:uid="{00000000-0002-0000-0000-000002000000}"/>
    <dataValidation allowBlank="1" showInputMessage="1" showErrorMessage="1" prompt="Verdiente Punkte werden in dieser Spalte unter dieser Überschrift automatisch berechnet. Der Datenbalken wird automatisch aktualisiert." sqref="E4" xr:uid="{00000000-0002-0000-0000-000003000000}"/>
    <dataValidation allowBlank="1" showInputMessage="1" showErrorMessage="1" prompt="Die benötigten Punkte werden in dieser Spalte unter dieser Überschrift automatisch berechnet. Wenn der Wert Null ist, erscheint ein Häkchen. Der allgemeine Fortschrittsbalken befindet sich in den Zellen unterhalb der Tabelle." sqref="F4" xr:uid="{00000000-0002-0000-0000-000004000000}"/>
    <dataValidation allowBlank="1" showInputMessage="1" showErrorMessage="1" prompt="Der allgemeine Fortschrittsbalken befindet sich in dieser Zelle. Der Prozentsatz des Abschlusses des Kurses wird automatisch in der rechten Zelle und die Nachricht in der unteren Zelle aktualisiert." sqref="D11:E11" xr:uid="{00000000-0002-0000-0000-000005000000}"/>
    <dataValidation allowBlank="1" showInputMessage="1" showErrorMessage="1" prompt="Der allgemeine Fortschrittsbalken befindet sich in der Zelle rechts." sqref="C11" xr:uid="{00000000-0002-0000-0000-000006000000}"/>
    <dataValidation allowBlank="1" showInputMessage="1" showErrorMessage="1" prompt="Der Prozentsatz der Kursergebnisse wird in dieser Zelle automatisch aktualisiert." sqref="F11" xr:uid="{00000000-0002-0000-0000-000007000000}"/>
    <dataValidation allowBlank="1" showInputMessage="1" showErrorMessage="1" prompt="Die Nachricht wird in dieser Zelle automatisch aktualisiert." sqref="D12:E12" xr:uid="{00000000-0002-0000-0000-000008000000}"/>
    <dataValidation allowBlank="1" showInputMessage="1" showErrorMessage="1" prompt="Erstellen Sie den Studiencreditplaner in dieser Arbeitsmappe. Der Titel dieses Arbeitsblattes befindet sich in dieser Zelle &amp; Diagramm in Zelle A5. Geben Sie den Kursnamen in Zelle C2 und Details in der Tabelle der Studiengangsanforderung ein." sqref="A1:B3" xr:uid="{00000000-0002-0000-0000-000009000000}"/>
    <dataValidation allowBlank="1" showInputMessage="1" showErrorMessage="1" prompt="Semesterübersicht Diagramm befindet sich in Zelle unten und Tipp in Zelle A11." sqref="A4:B4" xr:uid="{00000000-0002-0000-0000-00000A000000}"/>
  </dataValidations>
  <printOptions horizontalCentered="1"/>
  <pageMargins left="0.25" right="0.25" top="0.75" bottom="0.75" header="0.3" footer="0.3"/>
  <pageSetup paperSize="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E8AC252-64E9-4193-84AB-25278FC57BE6}">
            <x14:dataBar minLength="0" maxLength="100" gradient="0">
              <x14:cfvo type="num">
                <xm:f>0</xm:f>
              </x14:cfvo>
              <x14:cfvo type="formula">
                <xm:f>CreditsNeeded</xm:f>
              </x14:cfvo>
              <x14:negativeFillColor rgb="FFFF0000"/>
              <x14:axisColor rgb="FF000000"/>
            </x14:dataBar>
          </x14:cfRule>
          <xm:sqref>D11</xm:sqref>
        </x14:conditionalFormatting>
        <x14:conditionalFormatting xmlns:xm="http://schemas.microsoft.com/office/excel/2006/main">
          <x14:cfRule type="dataBar" id="{441F2552-7088-4550-9457-3B58280E2DBC}">
            <x14:dataBar minLength="0" maxLength="100" gradient="0">
              <x14:cfvo type="num">
                <xm:f>0</xm:f>
              </x14:cfvo>
              <x14:cfvo type="num">
                <xm:f>$D$5</xm:f>
              </x14:cfvo>
              <x14:negativeFillColor rgb="FFFF0000"/>
              <x14:axisColor rgb="FF000000"/>
            </x14:dataBar>
          </x14:cfRule>
          <xm:sqref>E5</xm:sqref>
        </x14:conditionalFormatting>
        <x14:conditionalFormatting xmlns:xm="http://schemas.microsoft.com/office/excel/2006/main">
          <x14:cfRule type="dataBar" id="{9593B8BC-3718-4747-9E78-F8B7C881F22C}">
            <x14:dataBar minLength="0" maxLength="100" gradient="0">
              <x14:cfvo type="num">
                <xm:f>0</xm:f>
              </x14:cfvo>
              <x14:cfvo type="num">
                <xm:f>$D$6</xm:f>
              </x14:cfvo>
              <x14:negativeFillColor rgb="FFFF0000"/>
              <x14:axisColor rgb="FF000000"/>
            </x14:dataBar>
          </x14:cfRule>
          <xm:sqref>E6</xm:sqref>
        </x14:conditionalFormatting>
        <x14:conditionalFormatting xmlns:xm="http://schemas.microsoft.com/office/excel/2006/main">
          <x14:cfRule type="dataBar" id="{5305A619-4F89-47F2-AD30-3062E725E2DF}">
            <x14:dataBar minLength="0" maxLength="100" gradient="0">
              <x14:cfvo type="num">
                <xm:f>0</xm:f>
              </x14:cfvo>
              <x14:cfvo type="num">
                <xm:f>$D$7</xm:f>
              </x14:cfvo>
              <x14:negativeFillColor rgb="FFFF0000"/>
              <x14:axisColor rgb="FF000000"/>
            </x14:dataBar>
          </x14:cfRule>
          <xm:sqref>E7</xm:sqref>
        </x14:conditionalFormatting>
        <x14:conditionalFormatting xmlns:xm="http://schemas.microsoft.com/office/excel/2006/main">
          <x14:cfRule type="dataBar" id="{85CD9A35-E870-4275-913B-838A4F09F192}">
            <x14:dataBar minLength="0" maxLength="100" gradient="0">
              <x14:cfvo type="num">
                <xm:f>0</xm:f>
              </x14:cfvo>
              <x14:cfvo type="num">
                <xm:f>$D$8</xm:f>
              </x14:cfvo>
              <x14:negativeFillColor rgb="FFFF0000"/>
              <x14:axisColor rgb="FF000000"/>
            </x14:dataBar>
          </x14:cfRule>
          <xm:sqref>E8</xm:sqref>
        </x14:conditionalFormatting>
        <x14:conditionalFormatting xmlns:xm="http://schemas.microsoft.com/office/excel/2006/main">
          <x14:cfRule type="iconSet" priority="15" id="{B809C01C-2A41-44F9-A3C9-F1E22D7B83B0}">
            <x14:iconSet custom="1">
              <x14:cfvo type="percent">
                <xm:f>0</xm:f>
              </x14:cfvo>
              <x14:cfvo type="num">
                <xm:f>1</xm:f>
              </x14:cfvo>
              <x14:cfvo type="num">
                <xm:f>2</xm:f>
              </x14:cfvo>
              <x14:cfIcon iconSet="3Symbols2" iconId="2"/>
              <x14:cfIcon iconSet="NoIcons" iconId="0"/>
              <x14:cfIcon iconSet="NoIcons" iconId="0"/>
            </x14:iconSet>
          </x14:cfRule>
          <xm:sqref>F5:F9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autoPageBreaks="0" fitToPage="1"/>
  </sheetPr>
  <dimension ref="A1:F29"/>
  <sheetViews>
    <sheetView showGridLines="0" zoomScaleNormal="100" workbookViewId="0"/>
  </sheetViews>
  <sheetFormatPr baseColWidth="10" defaultColWidth="9" defaultRowHeight="30" customHeight="1" x14ac:dyDescent="0.3"/>
  <cols>
    <col min="1" max="1" width="47.125" customWidth="1"/>
    <col min="2" max="2" width="31" customWidth="1"/>
    <col min="3" max="3" width="32.5" customWidth="1"/>
    <col min="4" max="4" width="16.25" customWidth="1"/>
    <col min="5" max="6" width="22.125" customWidth="1"/>
    <col min="7" max="7" width="1" customWidth="1"/>
  </cols>
  <sheetData>
    <row r="1" spans="1:6" ht="64.5" customHeight="1" x14ac:dyDescent="0.45">
      <c r="A1" s="6" t="s">
        <v>16</v>
      </c>
      <c r="B1" s="3"/>
      <c r="C1" s="3"/>
      <c r="D1" s="3"/>
      <c r="E1" s="1"/>
      <c r="F1" s="1"/>
    </row>
    <row r="2" spans="1:6" ht="30" customHeight="1" x14ac:dyDescent="0.3">
      <c r="A2" s="4" t="s">
        <v>17</v>
      </c>
      <c r="B2" s="5" t="s">
        <v>44</v>
      </c>
      <c r="C2" s="5" t="s">
        <v>71</v>
      </c>
      <c r="D2" s="2" t="s">
        <v>72</v>
      </c>
      <c r="E2" s="2" t="s">
        <v>73</v>
      </c>
      <c r="F2" s="5" t="s">
        <v>76</v>
      </c>
    </row>
    <row r="3" spans="1:6" ht="30" customHeight="1" x14ac:dyDescent="0.3">
      <c r="A3" s="4" t="s">
        <v>18</v>
      </c>
      <c r="B3" s="5" t="s">
        <v>45</v>
      </c>
      <c r="C3" s="5" t="s">
        <v>9</v>
      </c>
      <c r="D3" s="2">
        <v>4</v>
      </c>
      <c r="E3" s="2" t="s">
        <v>74</v>
      </c>
      <c r="F3" s="5" t="s">
        <v>77</v>
      </c>
    </row>
    <row r="4" spans="1:6" ht="30" customHeight="1" x14ac:dyDescent="0.3">
      <c r="A4" s="4" t="s">
        <v>19</v>
      </c>
      <c r="B4" s="5" t="s">
        <v>46</v>
      </c>
      <c r="C4" s="5" t="s">
        <v>6</v>
      </c>
      <c r="D4" s="2">
        <v>3</v>
      </c>
      <c r="E4" s="2"/>
      <c r="F4" s="5" t="s">
        <v>78</v>
      </c>
    </row>
    <row r="5" spans="1:6" ht="30" customHeight="1" x14ac:dyDescent="0.3">
      <c r="A5" s="4" t="s">
        <v>20</v>
      </c>
      <c r="B5" s="5" t="s">
        <v>47</v>
      </c>
      <c r="C5" s="5" t="s">
        <v>9</v>
      </c>
      <c r="D5" s="2">
        <v>2</v>
      </c>
      <c r="E5" s="2" t="s">
        <v>74</v>
      </c>
      <c r="F5" s="5" t="s">
        <v>77</v>
      </c>
    </row>
    <row r="6" spans="1:6" ht="30" customHeight="1" x14ac:dyDescent="0.3">
      <c r="A6" s="4" t="s">
        <v>21</v>
      </c>
      <c r="B6" s="5" t="s">
        <v>48</v>
      </c>
      <c r="C6" s="5" t="s">
        <v>9</v>
      </c>
      <c r="D6" s="2">
        <v>2</v>
      </c>
      <c r="E6" s="2" t="s">
        <v>74</v>
      </c>
      <c r="F6" s="5" t="s">
        <v>79</v>
      </c>
    </row>
    <row r="7" spans="1:6" ht="30" customHeight="1" x14ac:dyDescent="0.3">
      <c r="A7" s="4" t="s">
        <v>22</v>
      </c>
      <c r="B7" s="5" t="s">
        <v>49</v>
      </c>
      <c r="C7" s="5" t="s">
        <v>6</v>
      </c>
      <c r="D7" s="2">
        <v>2</v>
      </c>
      <c r="E7" s="2" t="s">
        <v>74</v>
      </c>
      <c r="F7" s="5" t="s">
        <v>77</v>
      </c>
    </row>
    <row r="8" spans="1:6" ht="30" customHeight="1" x14ac:dyDescent="0.3">
      <c r="A8" s="4" t="s">
        <v>23</v>
      </c>
      <c r="B8" s="5" t="s">
        <v>50</v>
      </c>
      <c r="C8" s="5" t="s">
        <v>6</v>
      </c>
      <c r="D8" s="2">
        <v>2</v>
      </c>
      <c r="E8" s="2" t="s">
        <v>74</v>
      </c>
      <c r="F8" s="5" t="s">
        <v>79</v>
      </c>
    </row>
    <row r="9" spans="1:6" ht="30" customHeight="1" x14ac:dyDescent="0.3">
      <c r="A9" s="4" t="s">
        <v>24</v>
      </c>
      <c r="B9" s="5" t="s">
        <v>51</v>
      </c>
      <c r="C9" s="5" t="s">
        <v>6</v>
      </c>
      <c r="D9" s="2">
        <v>2</v>
      </c>
      <c r="E9" s="2"/>
      <c r="F9" s="5" t="s">
        <v>78</v>
      </c>
    </row>
    <row r="10" spans="1:6" ht="30" customHeight="1" x14ac:dyDescent="0.3">
      <c r="A10" s="4" t="s">
        <v>25</v>
      </c>
      <c r="B10" s="5" t="s">
        <v>52</v>
      </c>
      <c r="C10" s="5" t="s">
        <v>6</v>
      </c>
      <c r="D10" s="2">
        <v>2</v>
      </c>
      <c r="E10" s="2"/>
      <c r="F10" s="5" t="s">
        <v>80</v>
      </c>
    </row>
    <row r="11" spans="1:6" ht="30" customHeight="1" x14ac:dyDescent="0.3">
      <c r="A11" s="4" t="s">
        <v>26</v>
      </c>
      <c r="B11" s="5" t="s">
        <v>53</v>
      </c>
      <c r="C11" s="5" t="s">
        <v>6</v>
      </c>
      <c r="D11" s="2">
        <v>2</v>
      </c>
      <c r="E11" s="2" t="s">
        <v>74</v>
      </c>
      <c r="F11" s="5" t="s">
        <v>77</v>
      </c>
    </row>
    <row r="12" spans="1:6" ht="30" customHeight="1" x14ac:dyDescent="0.3">
      <c r="A12" s="4" t="s">
        <v>27</v>
      </c>
      <c r="B12" s="5" t="s">
        <v>54</v>
      </c>
      <c r="C12" s="5" t="s">
        <v>9</v>
      </c>
      <c r="D12" s="2">
        <v>3</v>
      </c>
      <c r="E12" s="2" t="s">
        <v>74</v>
      </c>
      <c r="F12" s="5" t="s">
        <v>77</v>
      </c>
    </row>
    <row r="13" spans="1:6" ht="30" customHeight="1" x14ac:dyDescent="0.3">
      <c r="A13" s="4" t="s">
        <v>27</v>
      </c>
      <c r="B13" s="5" t="s">
        <v>55</v>
      </c>
      <c r="C13" s="5" t="s">
        <v>9</v>
      </c>
      <c r="D13" s="2">
        <v>3</v>
      </c>
      <c r="E13" s="2" t="s">
        <v>74</v>
      </c>
      <c r="F13" s="5" t="s">
        <v>79</v>
      </c>
    </row>
    <row r="14" spans="1:6" ht="30" customHeight="1" x14ac:dyDescent="0.3">
      <c r="A14" s="4" t="s">
        <v>28</v>
      </c>
      <c r="B14" s="5" t="s">
        <v>56</v>
      </c>
      <c r="C14" s="5" t="s">
        <v>6</v>
      </c>
      <c r="D14" s="2">
        <v>2</v>
      </c>
      <c r="E14" s="2" t="s">
        <v>74</v>
      </c>
      <c r="F14" s="5" t="s">
        <v>79</v>
      </c>
    </row>
    <row r="15" spans="1:6" ht="30" customHeight="1" x14ac:dyDescent="0.3">
      <c r="A15" s="4" t="s">
        <v>29</v>
      </c>
      <c r="B15" s="5" t="s">
        <v>57</v>
      </c>
      <c r="C15" s="5" t="s">
        <v>9</v>
      </c>
      <c r="D15" s="2">
        <v>3</v>
      </c>
      <c r="E15" s="2" t="s">
        <v>74</v>
      </c>
      <c r="F15" s="5" t="s">
        <v>79</v>
      </c>
    </row>
    <row r="16" spans="1:6" ht="30" customHeight="1" x14ac:dyDescent="0.3">
      <c r="A16" s="4" t="s">
        <v>30</v>
      </c>
      <c r="B16" s="5" t="s">
        <v>58</v>
      </c>
      <c r="C16" s="5" t="s">
        <v>9</v>
      </c>
      <c r="D16" s="2">
        <v>3</v>
      </c>
      <c r="E16" s="2" t="s">
        <v>74</v>
      </c>
      <c r="F16" s="5" t="s">
        <v>77</v>
      </c>
    </row>
    <row r="17" spans="1:6" ht="30" customHeight="1" x14ac:dyDescent="0.3">
      <c r="A17" s="4" t="s">
        <v>31</v>
      </c>
      <c r="B17" s="5" t="s">
        <v>59</v>
      </c>
      <c r="C17" s="5" t="s">
        <v>6</v>
      </c>
      <c r="D17" s="2">
        <v>2</v>
      </c>
      <c r="E17" s="2" t="s">
        <v>74</v>
      </c>
      <c r="F17" s="5" t="s">
        <v>77</v>
      </c>
    </row>
    <row r="18" spans="1:6" ht="30" customHeight="1" x14ac:dyDescent="0.3">
      <c r="A18" s="4" t="s">
        <v>32</v>
      </c>
      <c r="B18" s="5" t="s">
        <v>60</v>
      </c>
      <c r="C18" s="5" t="s">
        <v>6</v>
      </c>
      <c r="D18" s="2">
        <v>2</v>
      </c>
      <c r="E18" s="2" t="s">
        <v>74</v>
      </c>
      <c r="F18" s="5" t="s">
        <v>77</v>
      </c>
    </row>
    <row r="19" spans="1:6" ht="30" customHeight="1" x14ac:dyDescent="0.3">
      <c r="A19" s="4" t="s">
        <v>33</v>
      </c>
      <c r="B19" s="5" t="s">
        <v>61</v>
      </c>
      <c r="C19" s="5" t="s">
        <v>6</v>
      </c>
      <c r="D19" s="2">
        <v>2</v>
      </c>
      <c r="E19" s="2" t="s">
        <v>74</v>
      </c>
      <c r="F19" s="5" t="s">
        <v>79</v>
      </c>
    </row>
    <row r="20" spans="1:6" ht="30" customHeight="1" x14ac:dyDescent="0.3">
      <c r="A20" s="4" t="s">
        <v>34</v>
      </c>
      <c r="B20" s="5" t="s">
        <v>62</v>
      </c>
      <c r="C20" s="5" t="s">
        <v>6</v>
      </c>
      <c r="D20" s="2">
        <v>2</v>
      </c>
      <c r="E20" s="2" t="s">
        <v>74</v>
      </c>
      <c r="F20" s="5" t="s">
        <v>78</v>
      </c>
    </row>
    <row r="21" spans="1:6" ht="30" customHeight="1" x14ac:dyDescent="0.3">
      <c r="A21" s="4" t="s">
        <v>35</v>
      </c>
      <c r="B21" s="5" t="s">
        <v>63</v>
      </c>
      <c r="C21" s="5" t="s">
        <v>6</v>
      </c>
      <c r="D21" s="2">
        <v>2</v>
      </c>
      <c r="E21" s="2"/>
      <c r="F21" s="5" t="s">
        <v>80</v>
      </c>
    </row>
    <row r="22" spans="1:6" ht="30" customHeight="1" x14ac:dyDescent="0.3">
      <c r="A22" s="4" t="s">
        <v>36</v>
      </c>
      <c r="B22" s="5" t="s">
        <v>64</v>
      </c>
      <c r="C22" s="5" t="s">
        <v>6</v>
      </c>
      <c r="D22" s="2">
        <v>2</v>
      </c>
      <c r="E22" s="2"/>
      <c r="F22" s="5" t="s">
        <v>81</v>
      </c>
    </row>
    <row r="23" spans="1:6" ht="30" customHeight="1" x14ac:dyDescent="0.3">
      <c r="A23" s="4" t="s">
        <v>37</v>
      </c>
      <c r="B23" s="5" t="s">
        <v>65</v>
      </c>
      <c r="C23" s="5" t="s">
        <v>6</v>
      </c>
      <c r="D23" s="2">
        <v>2</v>
      </c>
      <c r="E23" s="2" t="s">
        <v>74</v>
      </c>
      <c r="F23" s="5" t="s">
        <v>77</v>
      </c>
    </row>
    <row r="24" spans="1:6" ht="30" customHeight="1" x14ac:dyDescent="0.3">
      <c r="A24" s="4" t="s">
        <v>38</v>
      </c>
      <c r="B24" s="5" t="s">
        <v>66</v>
      </c>
      <c r="C24" s="5" t="s">
        <v>9</v>
      </c>
      <c r="D24" s="2">
        <v>3</v>
      </c>
      <c r="E24" s="2" t="s">
        <v>74</v>
      </c>
      <c r="F24" s="5" t="s">
        <v>77</v>
      </c>
    </row>
    <row r="25" spans="1:6" ht="30" customHeight="1" x14ac:dyDescent="0.3">
      <c r="A25" s="4" t="s">
        <v>39</v>
      </c>
      <c r="B25" s="5" t="s">
        <v>67</v>
      </c>
      <c r="C25" s="5" t="s">
        <v>9</v>
      </c>
      <c r="D25" s="2">
        <v>3</v>
      </c>
      <c r="E25" s="2" t="s">
        <v>74</v>
      </c>
      <c r="F25" s="5" t="s">
        <v>77</v>
      </c>
    </row>
    <row r="26" spans="1:6" ht="30" customHeight="1" x14ac:dyDescent="0.3">
      <c r="A26" s="4" t="s">
        <v>40</v>
      </c>
      <c r="B26" s="5" t="s">
        <v>68</v>
      </c>
      <c r="C26" s="5" t="s">
        <v>8</v>
      </c>
      <c r="D26" s="2">
        <v>4</v>
      </c>
      <c r="E26" s="2" t="s">
        <v>74</v>
      </c>
      <c r="F26" s="5" t="s">
        <v>79</v>
      </c>
    </row>
    <row r="27" spans="1:6" ht="30" customHeight="1" x14ac:dyDescent="0.3">
      <c r="A27" s="4" t="s">
        <v>41</v>
      </c>
      <c r="B27" s="5" t="s">
        <v>69</v>
      </c>
      <c r="C27" s="5" t="s">
        <v>6</v>
      </c>
      <c r="D27" s="2">
        <v>2</v>
      </c>
      <c r="E27" s="2" t="s">
        <v>74</v>
      </c>
      <c r="F27" s="5" t="s">
        <v>77</v>
      </c>
    </row>
    <row r="28" spans="1:6" ht="30" customHeight="1" x14ac:dyDescent="0.3">
      <c r="A28" s="4" t="s">
        <v>42</v>
      </c>
      <c r="B28" s="5" t="s">
        <v>70</v>
      </c>
      <c r="C28" s="5" t="s">
        <v>6</v>
      </c>
      <c r="D28" s="2">
        <v>2</v>
      </c>
      <c r="E28" s="2" t="s">
        <v>74</v>
      </c>
      <c r="F28" s="5" t="s">
        <v>79</v>
      </c>
    </row>
    <row r="29" spans="1:6" ht="30" customHeight="1" x14ac:dyDescent="0.3">
      <c r="A29" s="4" t="s">
        <v>43</v>
      </c>
      <c r="B29" s="5" t="s">
        <v>50</v>
      </c>
      <c r="C29" s="5" t="s">
        <v>6</v>
      </c>
      <c r="D29" s="2">
        <v>2</v>
      </c>
      <c r="E29" s="2" t="s">
        <v>75</v>
      </c>
      <c r="F29" s="5" t="s">
        <v>78</v>
      </c>
    </row>
  </sheetData>
  <dataValidations count="9">
    <dataValidation type="list" errorStyle="warning" allowBlank="1" showInputMessage="1" showErrorMessage="1" error="Wählen Sie „Ja“ oder „Nein“ aus der Liste aus. Wählen Sie ABBRECHEN aus, drücken Sie ALT+NACH-UNTEN, um die Optionen anzuzeigen, und dann NACH-UNTEN und EINGABE, um die Auswahl zu treffen." sqref="E3:E29" xr:uid="{00000000-0002-0000-0100-000000000000}">
      <formula1>"Ja,Nein"</formula1>
    </dataValidation>
    <dataValidation type="list" errorStyle="warning" allowBlank="1" showInputMessage="1" showErrorMessage="1" error="Wählen Sie in der Liste die Option „Studiengangsanforderung“ aus. Wählen Sie ABBRECHEN aus, drücken Sie dann ALT+NACH-UNTEN, um die Optionen anzuzeigen, und dann NACH-UNTEN und EINGABE, um die Auswahl zu treffen." sqref="C3:C29" xr:uid="{00000000-0002-0000-0100-000001000000}">
      <formula1>RequirementLookup</formula1>
    </dataValidation>
    <dataValidation allowBlank="1" showInputMessage="1" showErrorMessage="1" prompt="Erstellen Sie in diesem Arbeitsblatt eine Liste der Studiengänge. Der Titel dieses Arbeitsblatts befindet sich in dieser Zelle. Geben Sie Details in der Tabelle unten ein." sqref="A1" xr:uid="{00000000-0002-0000-0100-000002000000}"/>
    <dataValidation allowBlank="1" showInputMessage="1" showErrorMessage="1" prompt="Geben Sie in dieser Spalte unter dieser Überschrift des Kurses ein. Verwenden Sie Überschriftsfilter, um bestimmte Einträge zu finden." sqref="A2" xr:uid="{00000000-0002-0000-0100-000003000000}"/>
    <dataValidation allowBlank="1" showInputMessage="1" showErrorMessage="1" prompt="Geben Sie in dieser Spalte unter dieser Überschrift die Kursnummer ein." sqref="B2" xr:uid="{00000000-0002-0000-0100-000004000000}"/>
    <dataValidation allowBlank="1" showInputMessage="1" showErrorMessage="1" prompt="Wählen Sie in dieser Spalte unter dieser Überschrift die Studiengangsanforderung aus. Drücken Sie ALT+NACH-UNTEN, um die Optionen anzuzeigen, und dann NACH-UNTEN und EINGABE, um die Auswahl zu treffen." sqref="C2" xr:uid="{00000000-0002-0000-0100-000005000000}"/>
    <dataValidation allowBlank="1" showInputMessage="1" showErrorMessage="1" prompt="Geben Sie in dieser Spalte unter dieser Überschrift die Punkteanzahl ein." sqref="D2" xr:uid="{00000000-0002-0000-0100-000006000000}"/>
    <dataValidation allowBlank="1" showInputMessage="1" showErrorMessage="1" prompt="Wählen Sie in dieser Spalte unter dieser Überschrift „Ja“ oder „Nein“ aus, falls der Kurse abgeschlossen wurde oder nicht. Drücken Sie ALT+NACH-UNTEN, um die Optionen anzuzeigen, und dann NACH-UNTEN und EINGABE, um die Auswahl zu treffen." sqref="E2" xr:uid="{00000000-0002-0000-0100-000007000000}"/>
    <dataValidation allowBlank="1" showInputMessage="1" showErrorMessage="1" prompt="Geben Sie in dieser Spalte unter dieser Überschrift die Semesternummer ein." sqref="F2" xr:uid="{00000000-0002-0000-0100-000008000000}"/>
  </dataValidations>
  <printOptions horizontalCentered="1"/>
  <pageMargins left="0.25" right="0.25" top="0.75" bottom="0.75" header="0.3" footer="0.3"/>
  <pageSetup paperSize="9"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499984740745262"/>
    <pageSetUpPr autoPageBreaks="0" fitToPage="1"/>
  </sheetPr>
  <dimension ref="A1:C10"/>
  <sheetViews>
    <sheetView showGridLines="0" workbookViewId="0">
      <selection sqref="A1:B3"/>
    </sheetView>
  </sheetViews>
  <sheetFormatPr baseColWidth="10" defaultColWidth="9" defaultRowHeight="30" customHeight="1" x14ac:dyDescent="0.3"/>
  <cols>
    <col min="1" max="1" width="37.25" customWidth="1"/>
    <col min="2" max="2" width="37.5" customWidth="1"/>
    <col min="3" max="3" width="40.25" bestFit="1" customWidth="1"/>
  </cols>
  <sheetData>
    <row r="1" spans="1:3" ht="6.75" customHeight="1" x14ac:dyDescent="0.3">
      <c r="A1" s="34" t="s">
        <v>82</v>
      </c>
      <c r="B1" s="34"/>
      <c r="C1" s="1"/>
    </row>
    <row r="2" spans="1:3" ht="51" customHeight="1" x14ac:dyDescent="0.3">
      <c r="A2" s="34"/>
      <c r="B2" s="34"/>
      <c r="C2" s="17" t="s">
        <v>83</v>
      </c>
    </row>
    <row r="3" spans="1:3" ht="6.75" customHeight="1" x14ac:dyDescent="0.3">
      <c r="A3" s="34"/>
      <c r="B3" s="34"/>
      <c r="C3" s="1"/>
    </row>
    <row r="4" spans="1:3" ht="18" customHeight="1" x14ac:dyDescent="0.3">
      <c r="A4" s="7" t="s">
        <v>76</v>
      </c>
      <c r="B4" s="18" t="s">
        <v>86</v>
      </c>
      <c r="C4" s="18" t="s">
        <v>84</v>
      </c>
    </row>
    <row r="5" spans="1:3" ht="30" customHeight="1" x14ac:dyDescent="0.3">
      <c r="A5" s="19" t="s">
        <v>77</v>
      </c>
      <c r="B5" s="20">
        <v>30</v>
      </c>
      <c r="C5" s="20">
        <v>12</v>
      </c>
    </row>
    <row r="6" spans="1:3" ht="30" customHeight="1" x14ac:dyDescent="0.3">
      <c r="A6" s="19" t="s">
        <v>79</v>
      </c>
      <c r="B6" s="20">
        <v>20</v>
      </c>
      <c r="C6" s="20">
        <v>8</v>
      </c>
    </row>
    <row r="7" spans="1:3" ht="30" customHeight="1" x14ac:dyDescent="0.3">
      <c r="A7" s="19" t="s">
        <v>78</v>
      </c>
      <c r="B7" s="20">
        <v>9</v>
      </c>
      <c r="C7" s="20">
        <v>4</v>
      </c>
    </row>
    <row r="8" spans="1:3" ht="30" customHeight="1" x14ac:dyDescent="0.3">
      <c r="A8" s="19" t="s">
        <v>80</v>
      </c>
      <c r="B8" s="20">
        <v>4</v>
      </c>
      <c r="C8" s="20">
        <v>2</v>
      </c>
    </row>
    <row r="9" spans="1:3" ht="30" customHeight="1" x14ac:dyDescent="0.3">
      <c r="A9" s="19" t="s">
        <v>81</v>
      </c>
      <c r="B9" s="20">
        <v>2</v>
      </c>
      <c r="C9" s="20">
        <v>1</v>
      </c>
    </row>
    <row r="10" spans="1:3" ht="30" customHeight="1" x14ac:dyDescent="0.3">
      <c r="A10" s="19" t="s">
        <v>85</v>
      </c>
      <c r="B10" s="20">
        <v>65</v>
      </c>
      <c r="C10" s="20">
        <v>27</v>
      </c>
    </row>
  </sheetData>
  <mergeCells count="1">
    <mergeCell ref="A1:B3"/>
  </mergeCells>
  <dataValidations count="1">
    <dataValidation allowBlank="1" showInputMessage="1" showErrorMessage="1" prompt="Der Titel des Arbeitsblatts befindet sich in dieser Zelle. Die Tabelle unten wird automatisch aktualisiert." sqref="A1:B3" xr:uid="{00000000-0002-0000-0200-000000000000}"/>
  </dataValidations>
  <printOptions horizontalCentered="1"/>
  <pageMargins left="0.25" right="0.25" top="0.75" bottom="0.75" header="0.3" footer="0.3"/>
  <pageSetup paperSize="9" fitToHeight="0" orientation="portrait" r:id="rId2"/>
  <headerFooter differentFirst="1">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407394A1-9B53-4EFF-BF93-B2F2A28F7A42}">
  <ds:schemaRefs>
    <ds:schemaRef ds:uri="http://schemas.microsoft.com/sharepoint/v3/contenttype/forms"/>
  </ds:schemaRefs>
</ds:datastoreItem>
</file>

<file path=customXml/itemProps2.xml><?xml version="1.0" encoding="utf-8"?>
<ds:datastoreItem xmlns:ds="http://schemas.openxmlformats.org/officeDocument/2006/customXml" ds:itemID="{4BD1169B-7B6A-4CC8-98B8-BA45A2CE14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27863B-C58B-4655-8BF9-DB675FB9068E}">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Studiencreditplaner</vt:lpstr>
      <vt:lpstr>Kurs</vt:lpstr>
      <vt:lpstr>Semesterübersichtsdaten</vt:lpstr>
      <vt:lpstr>CreditsEarned</vt:lpstr>
      <vt:lpstr>CreditsNeeded</vt:lpstr>
      <vt:lpstr>CreditsRemaining</vt:lpstr>
      <vt:lpstr>Kurs!Drucktitel</vt:lpstr>
      <vt:lpstr>RequirementLookup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2019-05-28T20:18:19Z</dcterms:created>
  <dcterms:modified xsi:type="dcterms:W3CDTF">2019-06-26T12:00:39Z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