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de-DE\"/>
    </mc:Choice>
  </mc:AlternateContent>
  <bookViews>
    <workbookView xWindow="0" yWindow="0" windowWidth="28800" windowHeight="11715"/>
  </bookViews>
  <sheets>
    <sheet name="Handelsrechnung" sheetId="1" r:id="rId1"/>
    <sheet name="Kunden" sheetId="3" r:id="rId2"/>
  </sheets>
  <definedNames>
    <definedName name="Anzahlung">Handelsrechnung!$H$17</definedName>
    <definedName name="_xlnm.Print_Area" localSheetId="0">Handelsrechnung!$A:$I</definedName>
    <definedName name="_xlnm.Print_Area" localSheetId="1">Kunden!$A:$L</definedName>
    <definedName name="_xlnm.Print_Titles" localSheetId="0">Handelsrechnung!$7:$7</definedName>
    <definedName name="_xlnm.Print_Titles" localSheetId="1">Kunden!$2:$2</definedName>
    <definedName name="Firmenname">Handelsrechnung!$B$1</definedName>
    <definedName name="KundeNachschlagen">Kundenliste[Firmenname]</definedName>
    <definedName name="Mehrwertsteuer">Handelsrechnung!$H$15</definedName>
    <definedName name="Mehrwertsteuersatz">Handelsrechnung!$H$14</definedName>
    <definedName name="Rechnungsname">Handelsrechnung!$C$3</definedName>
    <definedName name="Rechnungszwischensumme">Handelsrechnung!$H$13</definedName>
    <definedName name="Spaltentitel1">Rechnungspositionen[[#Headers],[Datum]]</definedName>
    <definedName name="Titel2">Kundenliste[[#Headers],[Firmenname]]</definedName>
    <definedName name="Versand">Handelsrechnung!$H$16</definedName>
    <definedName name="ZeilenTitelBereich1..C6">Handelsrechnung!$B$3</definedName>
    <definedName name="ZeilenTitelBereich2..E5">Handelsrechnung!$D$3</definedName>
    <definedName name="ZeilenTitelBereich3..H5">Handelsrechnung!$G$3</definedName>
    <definedName name="ZeilenTitelBereich4..H20">Handelsrechnung!$G$13</definedName>
  </definedNames>
  <calcPr calcId="162913"/>
</workbook>
</file>

<file path=xl/calcChain.xml><?xml version="1.0" encoding="utf-8"?>
<calcChain xmlns="http://schemas.openxmlformats.org/spreadsheetml/2006/main">
  <c r="B17" i="1" l="1"/>
  <c r="H8" i="1" l="1"/>
  <c r="H9" i="1"/>
  <c r="H10" i="1"/>
  <c r="H11" i="1"/>
  <c r="H12" i="1"/>
  <c r="H5" i="1"/>
  <c r="E5" i="1"/>
  <c r="E4" i="1"/>
  <c r="E3" i="1"/>
  <c r="C6" i="1"/>
  <c r="C5" i="1"/>
  <c r="C4" i="1"/>
  <c r="B8" i="1" l="1"/>
  <c r="H4" i="1"/>
  <c r="H13" i="1" l="1"/>
  <c r="H15" i="1" l="1"/>
  <c r="H18" i="1" s="1"/>
</calcChain>
</file>

<file path=xl/sharedStrings.xml><?xml version="1.0" encoding="utf-8"?>
<sst xmlns="http://schemas.openxmlformats.org/spreadsheetml/2006/main" count="64" uniqueCount="59">
  <si>
    <t>Tailspin Toys</t>
  </si>
  <si>
    <t>Rechnungsempfänger:</t>
  </si>
  <si>
    <t>Adresse:</t>
  </si>
  <si>
    <t>Datum</t>
  </si>
  <si>
    <t>GESAMTBETRAG IN 10 TAGEN FÄLLIG. ÜBERFÄLLIGE KONTEN UNTERLIEGEN EINER ÜBERZIEHUNGSBEZINSUNG VON 2 % PRO MONAT.</t>
  </si>
  <si>
    <t>Trey Research</t>
  </si>
  <si>
    <t>Artikelnummer</t>
  </si>
  <si>
    <t>Hauptstraße 123</t>
  </si>
  <si>
    <t>12345 Meerstadt</t>
  </si>
  <si>
    <t>Telefon:</t>
  </si>
  <si>
    <t>Fax:</t>
  </si>
  <si>
    <t>E-Mail:</t>
  </si>
  <si>
    <t>Beschreibung</t>
  </si>
  <si>
    <t>Holzblöcke</t>
  </si>
  <si>
    <t>Menge</t>
  </si>
  <si>
    <t>(0123) 5 55 01 24</t>
  </si>
  <si>
    <t>Einzelpreis</t>
  </si>
  <si>
    <t>Kundendienst@tailspintoys.com</t>
  </si>
  <si>
    <t>Rechnungsnummer:</t>
  </si>
  <si>
    <t>Rechnungsdatum:</t>
  </si>
  <si>
    <t>Kontakt:</t>
  </si>
  <si>
    <t>Rabatt</t>
  </si>
  <si>
    <t>Rechnungszwischensumme</t>
  </si>
  <si>
    <t>Steuersatz</t>
  </si>
  <si>
    <t>Mehrwertsteuer</t>
  </si>
  <si>
    <t>Versand</t>
  </si>
  <si>
    <t>Erhaltene Anzahlung</t>
  </si>
  <si>
    <t>Gesamt</t>
  </si>
  <si>
    <t>Kunden</t>
  </si>
  <si>
    <t>Firmenname</t>
  </si>
  <si>
    <t>Contoso, Ltd.</t>
  </si>
  <si>
    <t>Kontaktperson</t>
  </si>
  <si>
    <t>Niklas Gasper</t>
  </si>
  <si>
    <t>Jule Heinrich</t>
  </si>
  <si>
    <t>Adresse</t>
  </si>
  <si>
    <t>Kirschenstr. 34</t>
  </si>
  <si>
    <t>Walnussallee 167</t>
  </si>
  <si>
    <t>Adresse 2</t>
  </si>
  <si>
    <t>Apartment 123</t>
  </si>
  <si>
    <t>Ort</t>
  </si>
  <si>
    <t>Alpburg</t>
  </si>
  <si>
    <t>Mollenberg</t>
  </si>
  <si>
    <t>Bundesland</t>
  </si>
  <si>
    <t>BY</t>
  </si>
  <si>
    <t>BW</t>
  </si>
  <si>
    <t>PLZ</t>
  </si>
  <si>
    <t>09876</t>
  </si>
  <si>
    <t>Telefon</t>
  </si>
  <si>
    <t>(0432) 5 55 01 78</t>
  </si>
  <si>
    <t>(0432) 5 55 01 89</t>
  </si>
  <si>
    <t>E-Mail</t>
  </si>
  <si>
    <t>niklas@treyresearch.net</t>
  </si>
  <si>
    <t>jule@contoso.com</t>
  </si>
  <si>
    <t>Fax</t>
  </si>
  <si>
    <t>(0432) 5 55 01 87</t>
  </si>
  <si>
    <t>(0432) 5 55 01 23</t>
  </si>
  <si>
    <t>Handelsrechnung</t>
  </si>
  <si>
    <t>(0123) 5 55 01 23</t>
  </si>
  <si>
    <t>www.tailspintoys.com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</si>
</sst>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0;0;;@"/>
    <numFmt numFmtId="167" formatCode="[&lt;=9999999]###\-####;###\-###\-####"/>
    <numFmt numFmtId="168" formatCode="#,##0.00\ &quot;€&quot;"/>
  </numFmts>
  <fonts count="13" x14ac:knownFonts="1">
    <font>
      <sz val="11"/>
      <color theme="3"/>
      <name val="Calibri"/>
      <family val="2"/>
      <scheme val="minor"/>
    </font>
    <font>
      <sz val="11"/>
      <color theme="1"/>
      <name val="Calibri"/>
      <family val="2"/>
      <scheme val="minor"/>
    </font>
    <font>
      <sz val="11"/>
      <color theme="1"/>
      <name val="Calibri"/>
      <family val="2"/>
      <scheme val="minor"/>
    </font>
    <font>
      <b/>
      <sz val="10"/>
      <name val="Arial"/>
      <family val="2"/>
    </font>
    <font>
      <sz val="10"/>
      <name val="Calibri"/>
      <family val="2"/>
      <scheme val="minor"/>
    </font>
    <font>
      <sz val="9"/>
      <color theme="4" tint="-0.499984740745262"/>
      <name val="Calibri"/>
      <family val="2"/>
      <scheme val="major"/>
    </font>
    <font>
      <sz val="10"/>
      <color theme="2" tint="-0.749992370372631"/>
      <name val="Calibri"/>
      <family val="2"/>
      <scheme val="minor"/>
    </font>
    <font>
      <b/>
      <sz val="28"/>
      <color theme="3"/>
      <name val="Calibri"/>
      <family val="2"/>
      <scheme val="major"/>
    </font>
    <font>
      <b/>
      <sz val="11"/>
      <color theme="3"/>
      <name val="Calibri"/>
      <family val="2"/>
      <scheme val="minor"/>
    </font>
    <font>
      <b/>
      <sz val="11"/>
      <color theme="1"/>
      <name val="Calibri"/>
      <family val="2"/>
      <scheme val="minor"/>
    </font>
    <font>
      <sz val="11"/>
      <color theme="3"/>
      <name val="Calibri"/>
      <family val="2"/>
      <scheme val="minor"/>
    </font>
    <font>
      <sz val="11"/>
      <color theme="3"/>
      <name val="Calibri"/>
      <family val="2"/>
      <scheme val="major"/>
    </font>
    <font>
      <sz val="11"/>
      <color theme="0"/>
      <name val="Calibri"/>
      <family val="2"/>
      <scheme val="minor"/>
    </font>
  </fonts>
  <fills count="3">
    <fill>
      <patternFill patternType="none"/>
    </fill>
    <fill>
      <patternFill patternType="gray125"/>
    </fill>
    <fill>
      <patternFill patternType="solid">
        <fgColor rgb="FFFFFFCC"/>
      </patternFill>
    </fill>
  </fills>
  <borders count="4">
    <border>
      <left/>
      <right/>
      <top/>
      <bottom/>
      <diagonal/>
    </border>
    <border>
      <left/>
      <right style="thick">
        <color theme="4" tint="-0.24994659260841701"/>
      </right>
      <top/>
      <bottom/>
      <diagonal/>
    </border>
    <border>
      <left style="thin">
        <color rgb="FFB2B2B2"/>
      </left>
      <right style="thin">
        <color rgb="FFB2B2B2"/>
      </right>
      <top style="thin">
        <color rgb="FFB2B2B2"/>
      </top>
      <bottom style="thin">
        <color rgb="FFB2B2B2"/>
      </bottom>
      <diagonal/>
    </border>
    <border>
      <left/>
      <right/>
      <top/>
      <bottom style="thin">
        <color theme="2" tint="-0.24994659260841701"/>
      </bottom>
      <diagonal/>
    </border>
  </borders>
  <cellStyleXfs count="24">
    <xf numFmtId="0" fontId="0" fillId="0" borderId="0">
      <alignment horizontal="left" vertical="center" wrapText="1"/>
    </xf>
    <xf numFmtId="0" fontId="10" fillId="0" borderId="0" applyNumberFormat="0" applyFill="0" applyBorder="0" applyAlignment="0" applyProtection="0">
      <alignment vertical="center" wrapText="1"/>
    </xf>
    <xf numFmtId="0" fontId="11" fillId="0" borderId="0" applyNumberFormat="0" applyFill="0" applyBorder="0" applyProtection="0">
      <alignment horizontal="left" wrapText="1" indent="2"/>
    </xf>
    <xf numFmtId="0" fontId="11" fillId="0" borderId="0" applyNumberFormat="0" applyFill="0" applyBorder="0" applyProtection="0">
      <alignment horizontal="left" vertical="top" wrapText="1" indent="2"/>
    </xf>
    <xf numFmtId="9" fontId="2" fillId="0" borderId="0" applyFill="0" applyBorder="0" applyProtection="0">
      <alignment horizontal="right" vertical="center" indent="1"/>
    </xf>
    <xf numFmtId="0" fontId="10" fillId="0" borderId="0" applyNumberFormat="0" applyFill="0" applyBorder="0" applyAlignment="0" applyProtection="0">
      <alignment vertical="center" wrapText="1"/>
    </xf>
    <xf numFmtId="2" fontId="7" fillId="0" borderId="0" applyFill="0" applyBorder="0" applyProtection="0">
      <alignment horizontal="left" vertical="center"/>
    </xf>
    <xf numFmtId="165" fontId="10" fillId="0" borderId="0" applyFont="0" applyFill="0" applyBorder="0" applyAlignment="0" applyProtection="0"/>
    <xf numFmtId="164" fontId="10" fillId="0" borderId="0" applyFont="0" applyFill="0" applyBorder="0" applyAlignment="0" applyProtection="0"/>
    <xf numFmtId="168" fontId="10" fillId="0" borderId="0" applyFont="0" applyFill="0" applyBorder="0" applyProtection="0">
      <alignment horizontal="right" vertical="center"/>
    </xf>
    <xf numFmtId="168" fontId="1" fillId="0" borderId="0" applyBorder="0" applyProtection="0">
      <alignment horizontal="right" vertical="center" indent="1"/>
    </xf>
    <xf numFmtId="0" fontId="10" fillId="0" borderId="0" applyNumberFormat="0" applyFill="0" applyProtection="0">
      <alignment horizontal="right" vertical="top" indent="2"/>
    </xf>
    <xf numFmtId="0" fontId="10" fillId="0" borderId="0" applyNumberFormat="0" applyFill="0" applyBorder="0" applyProtection="0">
      <alignment horizontal="right" indent="2"/>
    </xf>
    <xf numFmtId="0" fontId="10" fillId="2" borderId="2" applyNumberFormat="0" applyFont="0" applyAlignment="0" applyProtection="0"/>
    <xf numFmtId="0" fontId="9" fillId="0" borderId="3" applyNumberFormat="0" applyFill="0" applyAlignment="0" applyProtection="0"/>
    <xf numFmtId="0" fontId="10" fillId="0" borderId="1" applyNumberFormat="0" applyFont="0" applyFill="0" applyAlignment="0">
      <alignment vertical="center"/>
    </xf>
    <xf numFmtId="14" fontId="10" fillId="0" borderId="0" applyFont="0" applyFill="0" applyBorder="0" applyAlignment="0" applyProtection="0">
      <alignment horizontal="left" vertical="center"/>
    </xf>
    <xf numFmtId="1" fontId="10" fillId="0" borderId="0" applyFont="0" applyFill="0" applyBorder="0" applyProtection="0">
      <alignment vertical="center"/>
    </xf>
    <xf numFmtId="167" fontId="10" fillId="0" borderId="0" applyFont="0" applyFill="0" applyBorder="0" applyAlignment="0" applyProtection="0">
      <alignment vertical="center"/>
    </xf>
    <xf numFmtId="0" fontId="10" fillId="0" borderId="0" applyNumberFormat="0" applyFill="0" applyBorder="0" applyProtection="0"/>
    <xf numFmtId="166" fontId="8" fillId="0" borderId="0" applyNumberFormat="0">
      <alignment horizontal="left" vertical="top" wrapText="1"/>
    </xf>
    <xf numFmtId="0" fontId="8" fillId="0" borderId="0" applyNumberFormat="0" applyFill="0" applyBorder="0">
      <alignment horizontal="right" vertical="center" wrapText="1"/>
    </xf>
    <xf numFmtId="0" fontId="10" fillId="0" borderId="0" applyNumberFormat="0" applyFont="0" applyFill="0" applyBorder="0">
      <alignment horizontal="left" vertical="center" wrapText="1"/>
    </xf>
    <xf numFmtId="0" fontId="12" fillId="0" borderId="0" applyNumberFormat="0" applyFill="0" applyBorder="0">
      <alignment horizontal="center" vertical="center" wrapText="1"/>
    </xf>
  </cellStyleXfs>
  <cellXfs count="41">
    <xf numFmtId="0" fontId="0" fillId="0" borderId="0" xfId="0">
      <alignment horizontal="left" vertical="center" wrapText="1"/>
    </xf>
    <xf numFmtId="0" fontId="4" fillId="0" borderId="0" xfId="0" applyFont="1" applyProtection="1">
      <alignment horizontal="left" vertical="center" wrapText="1"/>
    </xf>
    <xf numFmtId="0" fontId="5" fillId="0" borderId="0" xfId="0" applyFont="1" applyAlignment="1" applyProtection="1">
      <alignment horizontal="left" vertical="top"/>
    </xf>
    <xf numFmtId="0" fontId="6" fillId="0" borderId="0" xfId="0" applyFont="1" applyAlignment="1">
      <alignment vertical="top" wrapText="1"/>
    </xf>
    <xf numFmtId="0" fontId="0" fillId="0" borderId="0" xfId="0">
      <alignment horizontal="left" vertical="center" wrapText="1"/>
    </xf>
    <xf numFmtId="0" fontId="10" fillId="0" borderId="0" xfId="12">
      <alignment horizontal="right" indent="2"/>
    </xf>
    <xf numFmtId="2" fontId="7" fillId="0" borderId="0" xfId="6">
      <alignment horizontal="left" vertical="center"/>
    </xf>
    <xf numFmtId="0" fontId="11" fillId="0" borderId="0" xfId="3">
      <alignment horizontal="left" vertical="top" wrapText="1" indent="2"/>
    </xf>
    <xf numFmtId="0" fontId="10" fillId="0" borderId="0" xfId="11">
      <alignment horizontal="right" vertical="top" indent="2"/>
    </xf>
    <xf numFmtId="0" fontId="9" fillId="0" borderId="3" xfId="14" applyFill="1" applyAlignment="1" applyProtection="1">
      <alignment horizontal="right" vertical="center"/>
    </xf>
    <xf numFmtId="0" fontId="11" fillId="0" borderId="0" xfId="2">
      <alignment horizontal="left" wrapText="1" indent="2"/>
    </xf>
    <xf numFmtId="167" fontId="11" fillId="0" borderId="0" xfId="3" applyNumberFormat="1">
      <alignment horizontal="left" vertical="top" wrapText="1" indent="2"/>
    </xf>
    <xf numFmtId="0" fontId="0" fillId="0" borderId="0" xfId="0">
      <alignment horizontal="left" vertical="center" wrapText="1"/>
    </xf>
    <xf numFmtId="166" fontId="8" fillId="0" borderId="0" xfId="20" applyNumberFormat="1">
      <alignment horizontal="left" vertical="top" wrapText="1"/>
    </xf>
    <xf numFmtId="0" fontId="8" fillId="0" borderId="0" xfId="20" applyNumberFormat="1">
      <alignment horizontal="left" vertical="top" wrapText="1"/>
    </xf>
    <xf numFmtId="14" fontId="8" fillId="0" borderId="0" xfId="20" applyNumberFormat="1">
      <alignment horizontal="left" vertical="top" wrapText="1"/>
    </xf>
    <xf numFmtId="9" fontId="2" fillId="0" borderId="3" xfId="4" applyFill="1" applyBorder="1" applyProtection="1">
      <alignment horizontal="right" vertical="center" indent="1"/>
    </xf>
    <xf numFmtId="168" fontId="1" fillId="0" borderId="3" xfId="10" applyFill="1" applyBorder="1" applyProtection="1">
      <alignment horizontal="right" vertical="center" indent="1"/>
    </xf>
    <xf numFmtId="0" fontId="8" fillId="0" borderId="0" xfId="21">
      <alignment horizontal="right" vertical="center" wrapText="1"/>
    </xf>
    <xf numFmtId="0" fontId="10" fillId="0" borderId="0" xfId="22">
      <alignment horizontal="left" vertical="center" wrapText="1"/>
    </xf>
    <xf numFmtId="167" fontId="11" fillId="0" borderId="0" xfId="18" applyFont="1" applyAlignment="1">
      <alignment horizontal="left" wrapText="1" indent="2"/>
    </xf>
    <xf numFmtId="0" fontId="0" fillId="0" borderId="0" xfId="22" applyFont="1">
      <alignment horizontal="left" vertical="center" wrapText="1"/>
    </xf>
    <xf numFmtId="14" fontId="0" fillId="0" borderId="0" xfId="16" applyFont="1" applyAlignment="1">
      <alignment horizontal="left" vertical="center" wrapText="1"/>
    </xf>
    <xf numFmtId="167" fontId="0" fillId="0" borderId="0" xfId="18" applyFont="1" applyAlignment="1">
      <alignment horizontal="left" vertical="center" wrapText="1"/>
    </xf>
    <xf numFmtId="1" fontId="0" fillId="0" borderId="0" xfId="17" applyFont="1">
      <alignment vertical="center"/>
    </xf>
    <xf numFmtId="168" fontId="0" fillId="0" borderId="0" xfId="9" applyFont="1">
      <alignment horizontal="right" vertical="center"/>
    </xf>
    <xf numFmtId="168" fontId="10" fillId="0" borderId="0" xfId="10" applyFont="1">
      <alignment horizontal="right" vertical="center" indent="1"/>
    </xf>
    <xf numFmtId="0" fontId="10" fillId="0" borderId="0" xfId="1" applyAlignment="1">
      <alignment vertical="center" wrapText="1"/>
    </xf>
    <xf numFmtId="0" fontId="12" fillId="0" borderId="0" xfId="23" applyFill="1">
      <alignment horizontal="center" vertical="center" wrapText="1"/>
    </xf>
    <xf numFmtId="0" fontId="12" fillId="0" borderId="0" xfId="23" quotePrefix="1">
      <alignment horizontal="center" vertical="center" wrapText="1"/>
    </xf>
    <xf numFmtId="0" fontId="0" fillId="0" borderId="0" xfId="0" applyAlignment="1">
      <alignment horizontal="right" vertical="center" indent="1"/>
    </xf>
    <xf numFmtId="0" fontId="10" fillId="0" borderId="0" xfId="19" applyFont="1"/>
    <xf numFmtId="0" fontId="10" fillId="0" borderId="0" xfId="19" applyFont="1" applyAlignment="1"/>
    <xf numFmtId="0" fontId="10" fillId="0" borderId="0" xfId="1" applyBorder="1" applyAlignment="1">
      <alignment horizontal="left" wrapText="1" indent="2"/>
    </xf>
    <xf numFmtId="0" fontId="10" fillId="0" borderId="1" xfId="1" applyBorder="1" applyAlignment="1">
      <alignment horizontal="left" wrapText="1" indent="2"/>
    </xf>
    <xf numFmtId="0" fontId="10" fillId="0" borderId="1" xfId="1" applyBorder="1" applyAlignment="1">
      <alignment horizontal="left" vertical="top" wrapText="1" indent="2"/>
    </xf>
    <xf numFmtId="0" fontId="10" fillId="0" borderId="0" xfId="11">
      <alignment horizontal="right" vertical="top" indent="2"/>
    </xf>
    <xf numFmtId="167" fontId="8" fillId="0" borderId="0" xfId="18" applyFont="1" applyAlignment="1">
      <alignment horizontal="left" vertical="top" wrapText="1"/>
    </xf>
    <xf numFmtId="166" fontId="8" fillId="0" borderId="0" xfId="20" applyNumberFormat="1">
      <alignment horizontal="left" vertical="top" wrapText="1"/>
    </xf>
    <xf numFmtId="2" fontId="7" fillId="0" borderId="0" xfId="6">
      <alignment horizontal="left" vertical="center"/>
    </xf>
    <xf numFmtId="2" fontId="7" fillId="0" borderId="1" xfId="6" applyBorder="1">
      <alignment horizontal="left" vertical="center"/>
    </xf>
  </cellXfs>
  <cellStyles count="24">
    <cellStyle name="Besuchter Hyperlink" xfId="5" builtinId="9" customBuiltin="1"/>
    <cellStyle name="Datum" xfId="16"/>
    <cellStyle name="Dezimal [0]" xfId="8" builtinId="6" customBuiltin="1"/>
    <cellStyle name="Ergebnis" xfId="14" builtinId="25" customBuiltin="1"/>
    <cellStyle name="Erklärender Text" xfId="19" builtinId="53" customBuiltin="1"/>
    <cellStyle name="Komma" xfId="7" builtinId="3" customBuiltin="1"/>
    <cellStyle name="Link" xfId="1" builtinId="8" customBuiltin="1"/>
    <cellStyle name="Menge" xfId="17"/>
    <cellStyle name="Notiz" xfId="13" builtinId="10" customBuiltin="1"/>
    <cellStyle name="Prozent" xfId="4" builtinId="5" customBuiltin="1"/>
    <cellStyle name="Rechnungsdetails" xfId="20"/>
    <cellStyle name="Rechter Rand" xfId="15"/>
    <cellStyle name="Standard" xfId="0" builtinId="0" customBuiltin="1"/>
    <cellStyle name="Tabellendetails linksbündig" xfId="22"/>
    <cellStyle name="Tabellenüberschrift rechtsbündig" xfId="21"/>
    <cellStyle name="Telefon" xfId="18"/>
    <cellStyle name="Überschrift" xfId="6" builtinId="15" customBuiltin="1"/>
    <cellStyle name="Überschrift 1" xfId="2" builtinId="16" customBuiltin="1"/>
    <cellStyle name="Überschrift 2" xfId="3" builtinId="17" customBuiltin="1"/>
    <cellStyle name="Überschrift 3" xfId="11" builtinId="18" customBuiltin="1"/>
    <cellStyle name="Überschrift 4" xfId="12" builtinId="19" customBuiltin="1"/>
    <cellStyle name="Währung" xfId="9" builtinId="4" customBuiltin="1"/>
    <cellStyle name="Währung [0]" xfId="10" builtinId="7" customBuiltin="1"/>
    <cellStyle name="znavigation-Zelle" xfId="23"/>
  </cellStyles>
  <dxfs count="9">
    <dxf>
      <alignment horizontal="general" vertical="center" textRotation="0" wrapText="1" indent="0" justifyLastLine="0" shrinkToFit="0" readingOrder="0"/>
    </dxf>
    <dxf>
      <alignment horizontal="right" vertical="center" textRotation="0" wrapText="0" indent="1" justifyLastLine="0" shrinkToFit="0" readingOrder="0"/>
    </dxf>
    <dxf>
      <font>
        <strike val="0"/>
        <outline val="0"/>
        <shadow val="0"/>
        <u val="none"/>
        <vertAlign val="baseline"/>
        <sz val="11"/>
        <color theme="3"/>
        <name val="Calibri"/>
        <family val="2"/>
        <scheme val="minor"/>
      </font>
    </dxf>
    <dxf>
      <font>
        <b/>
        <i val="0"/>
        <color theme="3"/>
      </font>
    </dxf>
    <dxf>
      <fill>
        <patternFill patternType="solid">
          <fgColor theme="4" tint="0.79995117038483843"/>
          <bgColor theme="2"/>
        </patternFill>
      </fill>
    </dxf>
    <dxf>
      <fill>
        <patternFill patternType="solid">
          <fgColor theme="4" tint="0.79995117038483843"/>
          <bgColor theme="2"/>
        </patternFill>
      </fill>
    </dxf>
    <dxf>
      <font>
        <b/>
        <i val="0"/>
      </font>
      <border>
        <bottom style="double">
          <color theme="4" tint="-0.24994659260841701"/>
        </bottom>
      </border>
    </dxf>
    <dxf>
      <font>
        <b/>
        <i val="0"/>
        <color theme="3"/>
      </font>
      <fill>
        <patternFill patternType="none">
          <bgColor auto="1"/>
        </patternFill>
      </fill>
      <border>
        <left/>
        <right/>
        <top style="thick">
          <color theme="4" tint="-0.24994659260841701"/>
        </top>
        <bottom style="thick">
          <color theme="4" tint="-0.24994659260841701"/>
        </bottom>
        <vertical/>
        <horizontal/>
      </border>
    </dxf>
    <dxf>
      <border diagonalUp="0" diagonalDown="0">
        <left/>
        <right/>
        <top/>
        <bottom style="thick">
          <color theme="4" tint="-0.24994659260841701"/>
        </bottom>
        <vertical/>
        <horizontal/>
      </border>
    </dxf>
  </dxfs>
  <tableStyles count="1" defaultTableStyle="Handelsrechnung" defaultPivotStyle="PivotStyleLight16">
    <tableStyle name="Handelsrechnung" pivot="0" count="5">
      <tableStyleElement type="wholeTable" dxfId="8"/>
      <tableStyleElement type="headerRow" dxfId="7"/>
      <tableStyleElement type="totalRow" dxfId="6"/>
      <tableStyleElement type="firstRowStripe" dxfId="5"/>
      <tableStyleElement type="firstColumn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Kunden!A1"/></Relationships>
</file>

<file path=xl/drawings/_rels/drawing2.xml.rels><?xml version="1.0" encoding="UTF-8" standalone="yes"?>
<Relationships xmlns="http://schemas.openxmlformats.org/package/2006/relationships"><Relationship Id="rId1" Type="http://schemas.openxmlformats.org/officeDocument/2006/relationships/hyperlink" Target="#Handelsrechnung!A1"/></Relationships>
</file>

<file path=xl/drawings/drawing1.xml><?xml version="1.0" encoding="utf-8"?>
<xdr:wsDr xmlns:xdr="http://schemas.openxmlformats.org/drawingml/2006/spreadsheetDrawing" xmlns:a="http://schemas.openxmlformats.org/drawingml/2006/main">
  <xdr:twoCellAnchor editAs="oneCell">
    <xdr:from>
      <xdr:col>9</xdr:col>
      <xdr:colOff>28572</xdr:colOff>
      <xdr:row>0</xdr:row>
      <xdr:rowOff>161926</xdr:rowOff>
    </xdr:from>
    <xdr:to>
      <xdr:col>9</xdr:col>
      <xdr:colOff>1464180</xdr:colOff>
      <xdr:row>0</xdr:row>
      <xdr:rowOff>571500</xdr:rowOff>
    </xdr:to>
    <xdr:sp macro="" textlink="">
      <xdr:nvSpPr>
        <xdr:cNvPr id="3" name="Pfeil: Fünfeck 2" descr="Auswählen, um zum Arbeitsblatt &quot;Kunden&quot; zu navigieren">
          <a:hlinkClick xmlns:r="http://schemas.openxmlformats.org/officeDocument/2006/relationships" r:id="rId1" tooltip="Auswählen, um zum Arbeitsblatt &quot;Kunden&quot; zu navigieren"/>
          <a:extLst>
            <a:ext uri="{FF2B5EF4-FFF2-40B4-BE49-F238E27FC236}">
              <a16:creationId xmlns:a16="http://schemas.microsoft.com/office/drawing/2014/main" id="{74092F0A-1B54-4027-B0EC-248D38E21E12}"/>
            </a:ext>
          </a:extLst>
        </xdr:cNvPr>
        <xdr:cNvSpPr/>
      </xdr:nvSpPr>
      <xdr:spPr>
        <a:xfrm>
          <a:off x="9658347" y="161926"/>
          <a:ext cx="1435608" cy="409574"/>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 sz="1100" b="0">
              <a:solidFill>
                <a:schemeClr val="bg1"/>
              </a:solidFill>
            </a:rPr>
            <a:t>Kunden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28575</xdr:colOff>
      <xdr:row>0</xdr:row>
      <xdr:rowOff>66673</xdr:rowOff>
    </xdr:from>
    <xdr:to>
      <xdr:col>12</xdr:col>
      <xdr:colOff>1464183</xdr:colOff>
      <xdr:row>0</xdr:row>
      <xdr:rowOff>478153</xdr:rowOff>
    </xdr:to>
    <xdr:sp macro="" textlink="">
      <xdr:nvSpPr>
        <xdr:cNvPr id="2" name="Pfeil: Fünfeck 1" descr="Auswählen, um zum Arbeitsblatt &quot;Handelsrechnung&quot; zu navigieren">
          <a:hlinkClick xmlns:r="http://schemas.openxmlformats.org/officeDocument/2006/relationships" r:id="rId1" tooltip="Auswählen, um zum Arbeitsblatt &quot;Handelsrechnung&quot; zu navigieren"/>
          <a:extLst>
            <a:ext uri="{FF2B5EF4-FFF2-40B4-BE49-F238E27FC236}">
              <a16:creationId xmlns:a16="http://schemas.microsoft.com/office/drawing/2014/main" id="{A369B219-35C8-4A3B-AB52-F207ECE6F82D}"/>
            </a:ext>
          </a:extLst>
        </xdr:cNvPr>
        <xdr:cNvSpPr/>
      </xdr:nvSpPr>
      <xdr:spPr>
        <a:xfrm flipH="1">
          <a:off x="14478000" y="66673"/>
          <a:ext cx="1435608" cy="41148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 sz="1100" b="0">
              <a:solidFill>
                <a:schemeClr val="bg1"/>
              </a:solidFill>
            </a:rPr>
            <a:t>Handels</a:t>
          </a:r>
          <a:r>
            <a:rPr lang="de" sz="1100" b="0" baseline="0">
              <a:solidFill>
                <a:schemeClr val="bg1"/>
              </a:solidFill>
            </a:rPr>
            <a:t>rechnung</a:t>
          </a:r>
          <a:endParaRPr lang="en-US" sz="1100" b="0">
            <a:solidFill>
              <a:schemeClr val="bg1"/>
            </a:solidFill>
          </a:endParaRPr>
        </a:p>
      </xdr:txBody>
    </xdr:sp>
    <xdr:clientData/>
  </xdr:twoCellAnchor>
</xdr:wsDr>
</file>

<file path=xl/tables/table1.xml><?xml version="1.0" encoding="utf-8"?>
<table xmlns="http://schemas.openxmlformats.org/spreadsheetml/2006/main" id="3" name="Rechnungspositionen" displayName="Rechnungspositionen" ref="B7:H12">
  <autoFilter ref="B7:H1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8" name="Datum" totalsRowLabel="Ergebnis" dataCellStyle="Datum"/>
    <tableColumn id="1" name="Artikelnummer" dataCellStyle="Tabellendetails linksbündig"/>
    <tableColumn id="2" name="Beschreibung" dataCellStyle="Tabellendetails linksbündig"/>
    <tableColumn id="3" name="Menge" dataCellStyle="Menge"/>
    <tableColumn id="4" name="Einzelpreis" dataCellStyle="Währung"/>
    <tableColumn id="5" name="Rabatt" dataCellStyle="Währung"/>
    <tableColumn id="6" name="Gesamt" dataDxfId="2" dataCellStyle="Währung [0]">
      <calculatedColumnFormula>IF(AND(Rechnungspositionen[[#This Row],[Menge]]&lt;&gt;"",Rechnungspositionen[[#This Row],[Einzelpreis]]&lt;&gt;""),(Rechnungspositionen[[#This Row],[Menge]]*Rechnungspositionen[[#This Row],[Einzelpreis]])-Rechnungspositionen[[#This Row],[Rabatt]],"")</calculatedColumnFormula>
    </tableColumn>
  </tableColumns>
  <tableStyleInfo name="Handelsrechnung" showFirstColumn="0" showLastColumn="0" showRowStripes="1" showColumnStripes="0"/>
  <extLst>
    <ext xmlns:x14="http://schemas.microsoft.com/office/spreadsheetml/2009/9/main" uri="{504A1905-F514-4f6f-8877-14C23A59335A}">
      <x14:table altTextSummary="Geben Sie in dieser Tabelle Datum, Artikelnummer, Beschreibung, Menge, Einzelpreis und Rabatt ein. Die Summe wird automatisch berechnet."/>
    </ext>
  </extLst>
</table>
</file>

<file path=xl/tables/table2.xml><?xml version="1.0" encoding="utf-8"?>
<table xmlns="http://schemas.openxmlformats.org/spreadsheetml/2006/main" id="1" name="Kundenliste" displayName="Kundenliste" ref="B2:K4">
  <autoFilter ref="B2:K4"/>
  <tableColumns count="10">
    <tableColumn id="2" name="Firmenname" dataCellStyle="Standard"/>
    <tableColumn id="3" name="Kontaktperson" dataCellStyle="Standard"/>
    <tableColumn id="4" name="Adresse" dataCellStyle="Standard"/>
    <tableColumn id="1" name="Adresse 2" dataCellStyle="Standard"/>
    <tableColumn id="5" name="Ort" dataCellStyle="Standard"/>
    <tableColumn id="6" name="Bundesland" dataCellStyle="Standard"/>
    <tableColumn id="7" name="PLZ" dataDxfId="1" dataCellStyle="Standard"/>
    <tableColumn id="8" name="Telefon" dataCellStyle="Telefon"/>
    <tableColumn id="10" name="E-Mail" dataDxfId="0" dataCellStyle="Link"/>
    <tableColumn id="11" name="Fax" dataCellStyle="Telefon"/>
  </tableColumns>
  <tableStyleInfo name="Handelsrechnung" showFirstColumn="0" showLastColumn="0" showRowStripes="1" showColumnStripes="0"/>
  <extLst>
    <ext xmlns:x14="http://schemas.microsoft.com/office/spreadsheetml/2009/9/main" uri="{504A1905-F514-4f6f-8877-14C23A59335A}">
      <x14:table altTextSummary="Geben Sie in dieser Tabelle Kundendetails, wie Firmenname, Kontaktname, Adresse, Telefonnummer, E-Mail- und Faxnummer, ein."/>
    </ext>
  </extLst>
</table>
</file>

<file path=xl/theme/theme1.xml><?xml version="1.0" encoding="utf-8"?>
<a:theme xmlns:a="http://schemas.openxmlformats.org/drawingml/2006/main" name="Office Theme">
  <a:themeElements>
    <a:clrScheme name="Commerical Invoice">
      <a:dk1>
        <a:sysClr val="windowText" lastClr="000000"/>
      </a:dk1>
      <a:lt1>
        <a:sysClr val="window" lastClr="FFFFFF"/>
      </a:lt1>
      <a:dk2>
        <a:srgbClr val="735223"/>
      </a:dk2>
      <a:lt2>
        <a:srgbClr val="F0F0F0"/>
      </a:lt2>
      <a:accent1>
        <a:srgbClr val="ACD175"/>
      </a:accent1>
      <a:accent2>
        <a:srgbClr val="CC9D59"/>
      </a:accent2>
      <a:accent3>
        <a:srgbClr val="32A0FF"/>
      </a:accent3>
      <a:accent4>
        <a:srgbClr val="9B9B9B"/>
      </a:accent4>
      <a:accent5>
        <a:srgbClr val="F01414"/>
      </a:accent5>
      <a:accent6>
        <a:srgbClr val="C300DC"/>
      </a:accent6>
      <a:hlink>
        <a:srgbClr val="32A0FF"/>
      </a:hlink>
      <a:folHlink>
        <a:srgbClr val="C300D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de-de/"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Kundendienst@tailspintoy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iklas@treyresearch.net" TargetMode="External"/><Relationship Id="rId1" Type="http://schemas.openxmlformats.org/officeDocument/2006/relationships/hyperlink" Target="mailto:jule@contoso.com"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J18"/>
  <sheetViews>
    <sheetView showGridLines="0" tabSelected="1" zoomScaleNormal="100" workbookViewId="0"/>
  </sheetViews>
  <sheetFormatPr baseColWidth="10" defaultColWidth="9.28515625" defaultRowHeight="30" customHeight="1" x14ac:dyDescent="0.25"/>
  <cols>
    <col min="1" max="1" width="2.7109375" customWidth="1"/>
    <col min="2" max="2" width="23.85546875" style="1" customWidth="1"/>
    <col min="3" max="3" width="25.7109375" style="1" customWidth="1"/>
    <col min="4" max="4" width="27.140625" style="1" customWidth="1"/>
    <col min="5" max="5" width="15.7109375" style="1" customWidth="1"/>
    <col min="6" max="7" width="27.42578125" style="1" customWidth="1"/>
    <col min="8" max="8" width="17" style="1" customWidth="1"/>
    <col min="9" max="9" width="2.7109375" customWidth="1"/>
    <col min="10" max="10" width="22.7109375" customWidth="1"/>
  </cols>
  <sheetData>
    <row r="1" spans="1:10" ht="60" customHeight="1" x14ac:dyDescent="0.25">
      <c r="A1" s="12"/>
      <c r="B1" s="39" t="s">
        <v>0</v>
      </c>
      <c r="C1" s="40"/>
      <c r="D1" s="10" t="s">
        <v>7</v>
      </c>
      <c r="E1" s="5" t="s">
        <v>9</v>
      </c>
      <c r="F1" s="20" t="s">
        <v>57</v>
      </c>
      <c r="G1" s="33" t="s">
        <v>17</v>
      </c>
      <c r="H1" s="34"/>
      <c r="J1" s="28" t="s">
        <v>28</v>
      </c>
    </row>
    <row r="2" spans="1:10" ht="54.95" customHeight="1" x14ac:dyDescent="0.25">
      <c r="B2" s="39"/>
      <c r="C2" s="40"/>
      <c r="D2" s="7" t="s">
        <v>8</v>
      </c>
      <c r="E2" s="8" t="s">
        <v>10</v>
      </c>
      <c r="F2" s="11" t="s">
        <v>15</v>
      </c>
      <c r="G2" s="35" t="s">
        <v>58</v>
      </c>
      <c r="H2" s="35"/>
    </row>
    <row r="3" spans="1:10" ht="30" customHeight="1" x14ac:dyDescent="0.25">
      <c r="B3" s="8" t="s">
        <v>1</v>
      </c>
      <c r="C3" s="13" t="s">
        <v>5</v>
      </c>
      <c r="D3" s="8" t="s">
        <v>9</v>
      </c>
      <c r="E3" s="37" t="str">
        <f>IFERROR(VLOOKUP(Rechnungsname,Kundenliste[],8,FALSE),"")</f>
        <v>(0432) 5 55 01 78</v>
      </c>
      <c r="F3" s="37"/>
      <c r="G3" s="8" t="s">
        <v>18</v>
      </c>
      <c r="H3" s="14">
        <v>34567</v>
      </c>
    </row>
    <row r="4" spans="1:10" ht="30" customHeight="1" x14ac:dyDescent="0.25">
      <c r="B4" s="36" t="s">
        <v>2</v>
      </c>
      <c r="C4" s="13" t="str">
        <f>IFERROR(VLOOKUP(Rechnungsname,Kundenliste[],3,FALSE),"")</f>
        <v>Kirschenstr. 34</v>
      </c>
      <c r="D4" s="8" t="s">
        <v>10</v>
      </c>
      <c r="E4" s="37" t="str">
        <f>IFERROR(VLOOKUP(Rechnungsname,Kundenliste[],10,FALSE),"")</f>
        <v>(0432) 5 55 01 87</v>
      </c>
      <c r="F4" s="37"/>
      <c r="G4" s="8" t="s">
        <v>19</v>
      </c>
      <c r="H4" s="15">
        <f ca="1">TODAY()</f>
        <v>43203</v>
      </c>
    </row>
    <row r="5" spans="1:10" ht="30" customHeight="1" x14ac:dyDescent="0.25">
      <c r="B5" s="36"/>
      <c r="C5" s="13" t="str">
        <f>IF(VLOOKUP(Rechnungsname,Kundenliste[],4,FALSE)&lt;&gt;"",VLOOKUP(Rechnungsname,Kundenliste[],4,FALSE),IF(VLOOKUP(Rechnungsname,Kundenliste[],5,FALSE)&lt;&gt;"",CONCATENATE(VLOOKUP(Rechnungsname,Kundenliste[],5,FALSE),", ",VLOOKUP(Rechnungsname,Kundenliste[],6,FALSE)," ",VLOOKUP(Rechnungsname,Kundenliste[],7,FALSE)),CONCATENATE(VLOOKUP(Rechnungsname,Kundenliste[],6,FALSE)," ",VLOOKUP(Rechnungsname,Kundenliste[],7,FALSE))))</f>
        <v>Apartment 123</v>
      </c>
      <c r="D5" s="8" t="s">
        <v>11</v>
      </c>
      <c r="E5" s="38" t="str">
        <f>IFERROR(VLOOKUP(Rechnungsname,Kundenliste[],9,FALSE),"")</f>
        <v>niklas@treyresearch.net</v>
      </c>
      <c r="F5" s="38"/>
      <c r="G5" s="8" t="s">
        <v>20</v>
      </c>
      <c r="H5" s="13" t="str">
        <f>IFERROR(VLOOKUP(Rechnungsname,Kundenliste[],2,FALSE),"")</f>
        <v>Niklas Gasper</v>
      </c>
    </row>
    <row r="6" spans="1:10" ht="30" customHeight="1" x14ac:dyDescent="0.25">
      <c r="B6" s="36"/>
      <c r="C6" s="13" t="str">
        <f>IF(VLOOKUP(Rechnungsname,Kundenliste[],4,FALSE)="","",IF(VLOOKUP(Rechnungsname,Kundenliste[],5,FALSE)&lt;&gt;"",CONCATENATE(VLOOKUP(Rechnungsname,Kundenliste[],5,FALSE),", ",VLOOKUP(Rechnungsname,Kundenliste[],6,FALSE)," ",VLOOKUP(Rechnungsname,Kundenliste[],7,FALSE)),CONCATENATE(VLOOKUP(Rechnungsname,Kundenliste[],6,FALSE)," ",VLOOKUP(Rechnungsname,Kundenliste[],7,FALSE))))</f>
        <v>Alpburg, BY 12345</v>
      </c>
      <c r="F6" s="2"/>
      <c r="G6" s="3"/>
    </row>
    <row r="7" spans="1:10" ht="30" customHeight="1" x14ac:dyDescent="0.25">
      <c r="B7" s="21" t="s">
        <v>3</v>
      </c>
      <c r="C7" s="19" t="s">
        <v>6</v>
      </c>
      <c r="D7" s="19" t="s">
        <v>12</v>
      </c>
      <c r="E7" s="18" t="s">
        <v>14</v>
      </c>
      <c r="F7" s="18" t="s">
        <v>16</v>
      </c>
      <c r="G7" s="18" t="s">
        <v>21</v>
      </c>
      <c r="H7" s="18" t="s">
        <v>27</v>
      </c>
    </row>
    <row r="8" spans="1:10" ht="30" customHeight="1" x14ac:dyDescent="0.25">
      <c r="B8" s="22">
        <f ca="1">TODAY()</f>
        <v>43203</v>
      </c>
      <c r="C8" s="21">
        <v>789807</v>
      </c>
      <c r="D8" s="21" t="s">
        <v>13</v>
      </c>
      <c r="E8" s="24">
        <v>4</v>
      </c>
      <c r="F8" s="25">
        <v>10</v>
      </c>
      <c r="G8" s="25">
        <v>2</v>
      </c>
      <c r="H8" s="26">
        <f>IF(AND(Rechnungspositionen[[#This Row],[Menge]]&lt;&gt;"",Rechnungspositionen[[#This Row],[Einzelpreis]]&lt;&gt;""),(Rechnungspositionen[[#This Row],[Menge]]*Rechnungspositionen[[#This Row],[Einzelpreis]])-Rechnungspositionen[[#This Row],[Rabatt]],"")</f>
        <v>38</v>
      </c>
    </row>
    <row r="9" spans="1:10" ht="30" customHeight="1" x14ac:dyDescent="0.25">
      <c r="B9" s="22"/>
      <c r="C9" s="21"/>
      <c r="D9" s="21"/>
      <c r="E9" s="24"/>
      <c r="F9" s="25"/>
      <c r="G9" s="25"/>
      <c r="H9" s="26" t="str">
        <f>IF(AND(Rechnungspositionen[[#This Row],[Menge]]&lt;&gt;"",Rechnungspositionen[[#This Row],[Einzelpreis]]&lt;&gt;""),(Rechnungspositionen[[#This Row],[Menge]]*Rechnungspositionen[[#This Row],[Einzelpreis]])-Rechnungspositionen[[#This Row],[Rabatt]],"")</f>
        <v/>
      </c>
    </row>
    <row r="10" spans="1:10" ht="30" customHeight="1" x14ac:dyDescent="0.25">
      <c r="B10" s="22"/>
      <c r="C10" s="21"/>
      <c r="D10" s="21"/>
      <c r="E10" s="24"/>
      <c r="F10" s="25"/>
      <c r="G10" s="25"/>
      <c r="H10" s="26" t="str">
        <f>IF(AND(Rechnungspositionen[[#This Row],[Menge]]&lt;&gt;"",Rechnungspositionen[[#This Row],[Einzelpreis]]&lt;&gt;""),(Rechnungspositionen[[#This Row],[Menge]]*Rechnungspositionen[[#This Row],[Einzelpreis]])-Rechnungspositionen[[#This Row],[Rabatt]],"")</f>
        <v/>
      </c>
    </row>
    <row r="11" spans="1:10" ht="30" customHeight="1" x14ac:dyDescent="0.25">
      <c r="B11" s="22"/>
      <c r="C11" s="21"/>
      <c r="D11" s="21"/>
      <c r="E11" s="24"/>
      <c r="F11" s="25"/>
      <c r="G11" s="25"/>
      <c r="H11" s="26" t="str">
        <f>IF(AND(Rechnungspositionen[[#This Row],[Menge]]&lt;&gt;"",Rechnungspositionen[[#This Row],[Einzelpreis]]&lt;&gt;""),(Rechnungspositionen[[#This Row],[Menge]]*Rechnungspositionen[[#This Row],[Einzelpreis]])-Rechnungspositionen[[#This Row],[Rabatt]],"")</f>
        <v/>
      </c>
    </row>
    <row r="12" spans="1:10" ht="30" customHeight="1" x14ac:dyDescent="0.25">
      <c r="B12" s="22"/>
      <c r="C12" s="21"/>
      <c r="D12" s="21"/>
      <c r="E12" s="24"/>
      <c r="F12" s="25"/>
      <c r="G12" s="25"/>
      <c r="H12" s="26" t="str">
        <f>IF(AND(Rechnungspositionen[[#This Row],[Menge]]&lt;&gt;"",Rechnungspositionen[[#This Row],[Einzelpreis]]&lt;&gt;""),(Rechnungspositionen[[#This Row],[Menge]]*Rechnungspositionen[[#This Row],[Einzelpreis]])-Rechnungspositionen[[#This Row],[Rabatt]],"")</f>
        <v/>
      </c>
    </row>
    <row r="13" spans="1:10" ht="30" customHeight="1" x14ac:dyDescent="0.25">
      <c r="B13" s="4"/>
      <c r="C13" s="4"/>
      <c r="D13" s="4"/>
      <c r="E13" s="4"/>
      <c r="F13" s="4"/>
      <c r="G13" s="9" t="s">
        <v>22</v>
      </c>
      <c r="H13" s="17">
        <f>SUM(Rechnungspositionen[Gesamt])</f>
        <v>38</v>
      </c>
    </row>
    <row r="14" spans="1:10" ht="30" customHeight="1" x14ac:dyDescent="0.25">
      <c r="B14" s="4"/>
      <c r="C14" s="4"/>
      <c r="D14" s="4"/>
      <c r="E14" s="4"/>
      <c r="F14" s="4"/>
      <c r="G14" s="9" t="s">
        <v>23</v>
      </c>
      <c r="H14" s="16">
        <v>8.8999999999999996E-2</v>
      </c>
    </row>
    <row r="15" spans="1:10" ht="30" customHeight="1" x14ac:dyDescent="0.25">
      <c r="B15" s="4"/>
      <c r="C15" s="4"/>
      <c r="D15" s="4"/>
      <c r="E15" s="4"/>
      <c r="F15" s="4"/>
      <c r="G15" s="9" t="s">
        <v>24</v>
      </c>
      <c r="H15" s="17">
        <f>Rechnungszwischensumme*Mehrwertsteuersatz</f>
        <v>3.3819999999999997</v>
      </c>
    </row>
    <row r="16" spans="1:10" ht="30" customHeight="1" x14ac:dyDescent="0.25">
      <c r="B16" s="4"/>
      <c r="C16" s="4"/>
      <c r="D16" s="4"/>
      <c r="E16" s="4"/>
      <c r="F16" s="4"/>
      <c r="G16" s="9" t="s">
        <v>25</v>
      </c>
      <c r="H16" s="17">
        <v>5</v>
      </c>
    </row>
    <row r="17" spans="2:8" ht="30" customHeight="1" x14ac:dyDescent="0.25">
      <c r="B17" s="31" t="str">
        <f>"ALLE SCHECKS AUSZAHLBAR AN "&amp;UPPER(Firmenname)&amp;"."</f>
        <v>ALLE SCHECKS AUSZAHLBAR AN TAILSPIN TOYS.</v>
      </c>
      <c r="C17" s="31"/>
      <c r="D17" s="31"/>
      <c r="E17" s="31"/>
      <c r="F17" s="31"/>
      <c r="G17" s="9" t="s">
        <v>26</v>
      </c>
      <c r="H17" s="17">
        <v>0</v>
      </c>
    </row>
    <row r="18" spans="2:8" ht="30" customHeight="1" x14ac:dyDescent="0.25">
      <c r="B18" s="32" t="s">
        <v>4</v>
      </c>
      <c r="C18" s="32"/>
      <c r="D18" s="32"/>
      <c r="E18" s="32"/>
      <c r="F18" s="32"/>
      <c r="G18" s="9" t="s">
        <v>27</v>
      </c>
      <c r="H18" s="17">
        <f>Rechnungszwischensumme+Mehrwertsteuer+Versand-Anzahlung</f>
        <v>46.381999999999998</v>
      </c>
    </row>
  </sheetData>
  <sheetProtection formatCells="0" formatColumns="0" formatRows="0" selectLockedCells="1" sort="0"/>
  <mergeCells count="9">
    <mergeCell ref="B17:F17"/>
    <mergeCell ref="B18:F18"/>
    <mergeCell ref="G1:H1"/>
    <mergeCell ref="G2:H2"/>
    <mergeCell ref="B4:B6"/>
    <mergeCell ref="E3:F3"/>
    <mergeCell ref="E4:F4"/>
    <mergeCell ref="E5:F5"/>
    <mergeCell ref="B1:C2"/>
  </mergeCells>
  <phoneticPr fontId="3" type="noConversion"/>
  <conditionalFormatting sqref="E5">
    <cfRule type="expression" dxfId="3" priority="1">
      <formula>$E$5&lt;&gt;""</formula>
    </cfRule>
  </conditionalFormatting>
  <dataValidations xWindow="956" yWindow="463" count="50">
    <dataValidation type="list" allowBlank="1" showInputMessage="1" prompt="Wählen Sie in dieser Zelle den Kundennamen aus. Drücken Sie ALT+NACH-UNTEN, um die Dropdownliste zu öffnen, und dann EINGABE, um die Auswahl zu treffen. Fügen Sie dem Arbeitsblatt &quot;Kunden&quot; weitere Kunden hinzu, um die Auswahlliste zu erweitern." sqref="C3">
      <formula1>KundeNachschlagen</formula1>
    </dataValidation>
    <dataValidation allowBlank="1" showInputMessage="1" showErrorMessage="1" prompt="Geben Sie in diese Zelle die Adresse der rechnungstellenden Firma ein." sqref="D1"/>
    <dataValidation allowBlank="1" showInputMessage="1" showErrorMessage="1" prompt="Geben Sie in dieser Zelle Stadt und Postleitzahl ein." sqref="D2"/>
    <dataValidation allowBlank="1" showInputMessage="1" showErrorMessage="1" prompt="Geben Sie in diese Zelle die Telefonnummer der rechnungstellenden Firma ein." sqref="F1"/>
    <dataValidation allowBlank="1" showInputMessage="1" showErrorMessage="1" prompt="Geben Sie in diese Zelle die Faxnummer der rechnungstellenden Firma ein." sqref="F2"/>
    <dataValidation allowBlank="1" showInputMessage="1" showErrorMessage="1" prompt="Geben Sie die E-Mail-Adresse der rechnungstellenden Firma in dieser Zelle ein." sqref="G1"/>
    <dataValidation allowBlank="1" showInputMessage="1" showErrorMessage="1" prompt="Geben Sie in diese Zelle die Website der rechnungstellenden Firma ein." sqref="G2:H2"/>
    <dataValidation allowBlank="1" showInputMessage="1" showErrorMessage="1" prompt="Der Rechnungsempfänger in den Zeilen 3 bis 6 wird auf der Grundlage der Auswahl in der Zelle rechts automatisch aktualisiert. Geben Sie in den Zellen H3 und H4 die Rechnungsnummer und das Rechnungsdatum ein." sqref="B3"/>
    <dataValidation allowBlank="1" showInputMessage="1" showErrorMessage="1" prompt="Die Kundentelefonnummer in der Zelle rechts wird automatisch aktualisiert." sqref="D3"/>
    <dataValidation allowBlank="1" showInputMessage="1" showErrorMessage="1" prompt="Die Kundentelefonnummer in dieser Zelle wird automatisch aktualisiert. " sqref="E3"/>
    <dataValidation allowBlank="1" showInputMessage="1" showErrorMessage="1" prompt="Die Kundenfaxnummer in der Zelle rechts wird automatisch aktualisiert." sqref="D4"/>
    <dataValidation allowBlank="1" showInputMessage="1" showErrorMessage="1" prompt="Die Kundenfaxnummer in dieser Zelle wird automatisch aktualisiert." sqref="E4"/>
    <dataValidation allowBlank="1" showInputMessage="1" showErrorMessage="1" prompt="Die Kunden-E-Mail-Adresse in der Zelle rechts wird automatisch aktualisiert." sqref="D5"/>
    <dataValidation allowBlank="1" showInputMessage="1" showErrorMessage="1" prompt="Geben Sie in der Zelle rechts die Rechnungsnummer ein." sqref="G3"/>
    <dataValidation allowBlank="1" showInputMessage="1" showErrorMessage="1" prompt="Geben Sie in dieser Zelle die Rechnungsnummer ein." sqref="H3"/>
    <dataValidation allowBlank="1" showInputMessage="1" showErrorMessage="1" prompt="Geben Sie in der Zelle rechts das Rechnungsdatum ein." sqref="G4"/>
    <dataValidation allowBlank="1" showInputMessage="1" showErrorMessage="1" prompt="Geben Sie in dieser Zelle das Rechnungsdatum ein." sqref="H4"/>
    <dataValidation allowBlank="1" showInputMessage="1" showErrorMessage="1" prompt="Der Kontaktname des Kunden in der Zelle rechts wird automatisch aktualisiert. " sqref="G5"/>
    <dataValidation allowBlank="1" showInputMessage="1" showErrorMessage="1" prompt="Der Kontaktname des Kunden in dieser Zelle wird automatisch aktualisiert." sqref="H5"/>
    <dataValidation allowBlank="1" showInputMessage="1" showErrorMessage="1" prompt="Geben Sie in dieser Spalte unter dieser Überschrift das Datum ein." sqref="B7"/>
    <dataValidation allowBlank="1" showInputMessage="1" showErrorMessage="1" prompt="Geben Sie in dieser Spalte unter dieser Überschrift die Artikelnummer ein." sqref="C7"/>
    <dataValidation allowBlank="1" showInputMessage="1" showErrorMessage="1" prompt="Geben Sie in dieser Spalte unter dieser Überschrift eine Artikelbeschreibung ein." sqref="D7"/>
    <dataValidation allowBlank="1" showInputMessage="1" showErrorMessage="1" prompt="Geben Sie in dieser Spalte unter dieser Überschrift die Menge ein." sqref="E7"/>
    <dataValidation allowBlank="1" showInputMessage="1" showErrorMessage="1" prompt="Geben Sie in dieser Spalte unter dieser Überschrift den Einzelpreis ein." sqref="F7"/>
    <dataValidation allowBlank="1" showInputMessage="1" showErrorMessage="1" prompt="Geben Sie in dieser Spalte unter dieser Überschrift den Rabatt ein." sqref="G7"/>
    <dataValidation allowBlank="1" showInputMessage="1" showErrorMessage="1" prompt="Die Summe wird in dieser Spalte unter dieser Überschrift automatisch berechnet." sqref="H7"/>
    <dataValidation allowBlank="1" showInputMessage="1" showErrorMessage="1" prompt="Die Zwischensumme wird in der Zelle rechts automatisch berechnet." sqref="G13"/>
    <dataValidation allowBlank="1" showInputMessage="1" showErrorMessage="1" prompt="Die Zwischensumme wird in dieser Zelle automatisch berechnet." sqref="H13"/>
    <dataValidation allowBlank="1" showInputMessage="1" showErrorMessage="1" prompt="Geben Sie den Steuersatz in der Zelle rechts ein." sqref="G14"/>
    <dataValidation allowBlank="1" showInputMessage="1" showErrorMessage="1" prompt="Geben Sie in dieser Zelle den Steuersatz ein." sqref="H14"/>
    <dataValidation allowBlank="1" showInputMessage="1" showErrorMessage="1" prompt="Die Mehrwertsteuer wird in der Zelle rechts automatisch berechnet." sqref="G15"/>
    <dataValidation allowBlank="1" showInputMessage="1" showErrorMessage="1" prompt="Die Mehrwertsteuer wird in dieser Zelle automatisch berechnet." sqref="H15"/>
    <dataValidation allowBlank="1" showInputMessage="1" showErrorMessage="1" prompt="Geben Sie den Versandbetrag in der Zelle rechts ein." sqref="G16"/>
    <dataValidation allowBlank="1" showInputMessage="1" showErrorMessage="1" prompt="Geben Sie in dieser Zelle den Versandbetrag ein." sqref="H16"/>
    <dataValidation allowBlank="1" showInputMessage="1" showErrorMessage="1" prompt="Geben Sie die erhaltene Anzahlung in der Zelle rechts ein." sqref="G17"/>
    <dataValidation allowBlank="1" showInputMessage="1" showErrorMessage="1" prompt="Geben Sie die erhaltene Anzahlung in dieser Zelle ein." sqref="H17"/>
    <dataValidation allowBlank="1" showInputMessage="1" showErrorMessage="1" prompt="Die Summe wird in der Zelle rechts automatisch berechnet." sqref="G18"/>
    <dataValidation allowBlank="1" showInputMessage="1" showErrorMessage="1" prompt="Die Summe wird in dieser Zelle automatisch berechnet." sqref="H18"/>
    <dataValidation allowBlank="1" showInputMessage="1" showErrorMessage="1" prompt="Der Name der Firma wird in dieser Zelle automatisch angefügt." sqref="B17:F17"/>
    <dataValidation allowBlank="1" showInputMessage="1" showErrorMessage="1" prompt="Geben Sie im Text in dieser Zelle die Anzahl Tage, nach denen die Summe fällig ist, sowie den Prozentsatz für die Überziehungszinsen ein. Beispieldaten stehen in der Standardvorlage zur Verfügung." sqref="B18"/>
    <dataValidation allowBlank="1" showInputMessage="1" showErrorMessage="1" prompt="Die Kundenadresse in dieser Zelle wird automatisch aktualisiert." sqref="C4"/>
    <dataValidation allowBlank="1" showInputMessage="1" showErrorMessage="1" prompt="Die Kundenadresse 2 in dieser Zelle wird automatisch aktualisiert." sqref="C5"/>
    <dataValidation allowBlank="1" showInputMessage="1" showErrorMessage="1" prompt="Ort, Bundesland und Postleitzahl des Kunden in dieser Zelle werden automatisch aktualisiert." sqref="C6"/>
    <dataValidation allowBlank="1" showInputMessage="1" showErrorMessage="1" prompt="Die Kunden-E-Mail-Adresse in dieser Zelle wird automatisch aktualisiert." sqref="E5"/>
    <dataValidation allowBlank="1" showInputMessage="1" showErrorMessage="1" prompt="Erstellen Sie in dieser Arbeitsmappe eine Handelsrechnung. Geben Sie auf diesem Arbeitsblatt die Firmendetails und auf dem Arbeitsblatt &quot;Kunden&quot; die Kundendetails ein. Wählen Sie Zelle &quot;J1&quot; aus, um zum Arbeitsblatt &quot;Kunden&quot; zu navigieren" sqref="A1"/>
    <dataValidation allowBlank="1" showInputMessage="1" showErrorMessage="1" prompt="Geben Sie in der Zelle rechts die Telefonnummer der rechnungstellenden Firma ein." sqref="E1"/>
    <dataValidation allowBlank="1" showInputMessage="1" showErrorMessage="1" prompt="Geben Sie in der Zelle rechts die Faxnummer der rechnungstellenden Firma ein." sqref="E2"/>
    <dataValidation allowBlank="1" showInputMessage="1" showErrorMessage="1" prompt="Die Kundenadresse in den Zellen C3 bis C6 wird automatisch aktualisiert." sqref="B4:B6"/>
    <dataValidation allowBlank="1" showInputMessage="1" showErrorMessage="1" prompt="Geben Sie in diese Zelle den Namen der rechnungstellenden Firma ein: in den Zellen D1 bis G2 die Details der rechnungstellenden Firma und in den Zellen B3 bis H5 die Rechnungsdetails. Geben Sie die Rechnungsdetails in der Tabelle ab Zelle B7 ein." sqref="B1:C2"/>
    <dataValidation allowBlank="1" showInputMessage="1" showErrorMessage="1" prompt="Navigationslink zum Arbeitsblatt &quot;Kunden&quot; Diese Zelle wird nicht gedruckt." sqref="J1"/>
  </dataValidations>
  <hyperlinks>
    <hyperlink ref="G1" r:id="rId1"/>
    <hyperlink ref="G2" r:id="rId2"/>
    <hyperlink ref="G2:H2" r:id="rId3" tooltip="Auswählen, um diese Website anzuzeigen" display="www.tailspintoys.com"/>
    <hyperlink ref="J1" location="Kunden!A1" tooltip="Auswählen, um zum Arbeitsblatt &quot;Kunden&quot; zu navigieren" display="Kunden"/>
    <hyperlink ref="G1:H1" r:id="rId4" display="Kundendienst@tailspintoys.com"/>
  </hyperlinks>
  <printOptions horizontalCentered="1"/>
  <pageMargins left="0.25" right="0.25" top="0.75" bottom="0.75" header="0.3" footer="0.3"/>
  <pageSetup paperSize="9" fitToHeight="0" orientation="portrait" horizontalDpi="300" verticalDpi="300"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autoPageBreaks="0" fitToPage="1"/>
  </sheetPr>
  <dimension ref="A1:M4"/>
  <sheetViews>
    <sheetView showGridLines="0" zoomScaleNormal="100" workbookViewId="0"/>
  </sheetViews>
  <sheetFormatPr baseColWidth="10" defaultColWidth="9.28515625" defaultRowHeight="30" customHeight="1" x14ac:dyDescent="0.25"/>
  <cols>
    <col min="1" max="1" width="2.7109375" customWidth="1"/>
    <col min="2" max="3" width="21.7109375" customWidth="1"/>
    <col min="4" max="6" width="25.7109375" customWidth="1"/>
    <col min="7" max="7" width="17.28515625" customWidth="1"/>
    <col min="8" max="8" width="14.85546875" customWidth="1"/>
    <col min="9" max="9" width="17.7109375" customWidth="1"/>
    <col min="10" max="10" width="25.5703125" customWidth="1"/>
    <col min="11" max="11" width="22.7109375" customWidth="1"/>
    <col min="12" max="12" width="2.7109375" customWidth="1"/>
    <col min="13" max="13" width="22.7109375" customWidth="1"/>
  </cols>
  <sheetData>
    <row r="1" spans="1:13" ht="42" customHeight="1" x14ac:dyDescent="0.25">
      <c r="A1" s="4"/>
      <c r="B1" s="6" t="s">
        <v>28</v>
      </c>
      <c r="C1" s="4"/>
      <c r="D1" s="4"/>
      <c r="E1" s="4"/>
      <c r="F1" s="4"/>
      <c r="G1" s="4"/>
      <c r="H1" s="4"/>
      <c r="I1" s="4"/>
      <c r="J1" s="4"/>
      <c r="K1" s="4"/>
      <c r="M1" s="29" t="s">
        <v>56</v>
      </c>
    </row>
    <row r="2" spans="1:13" ht="30" customHeight="1" x14ac:dyDescent="0.25">
      <c r="A2" s="4"/>
      <c r="B2" s="4" t="s">
        <v>29</v>
      </c>
      <c r="C2" s="4" t="s">
        <v>31</v>
      </c>
      <c r="D2" s="4" t="s">
        <v>34</v>
      </c>
      <c r="E2" s="4" t="s">
        <v>37</v>
      </c>
      <c r="F2" s="4" t="s">
        <v>39</v>
      </c>
      <c r="G2" s="4" t="s">
        <v>42</v>
      </c>
      <c r="H2" s="4" t="s">
        <v>45</v>
      </c>
      <c r="I2" s="4" t="s">
        <v>47</v>
      </c>
      <c r="J2" s="4" t="s">
        <v>50</v>
      </c>
      <c r="K2" s="4" t="s">
        <v>53</v>
      </c>
    </row>
    <row r="3" spans="1:13" ht="30" customHeight="1" x14ac:dyDescent="0.25">
      <c r="A3" s="4"/>
      <c r="B3" s="12" t="s">
        <v>5</v>
      </c>
      <c r="C3" s="12" t="s">
        <v>32</v>
      </c>
      <c r="D3" s="12" t="s">
        <v>35</v>
      </c>
      <c r="E3" s="12" t="s">
        <v>38</v>
      </c>
      <c r="F3" s="12" t="s">
        <v>40</v>
      </c>
      <c r="G3" s="12" t="s">
        <v>43</v>
      </c>
      <c r="H3" s="30">
        <v>12345</v>
      </c>
      <c r="I3" s="23" t="s">
        <v>48</v>
      </c>
      <c r="J3" s="27" t="s">
        <v>51</v>
      </c>
      <c r="K3" s="23" t="s">
        <v>54</v>
      </c>
    </row>
    <row r="4" spans="1:13" ht="30" customHeight="1" x14ac:dyDescent="0.25">
      <c r="A4" s="4"/>
      <c r="B4" s="12" t="s">
        <v>30</v>
      </c>
      <c r="C4" s="12" t="s">
        <v>33</v>
      </c>
      <c r="D4" s="12" t="s">
        <v>36</v>
      </c>
      <c r="E4" s="12"/>
      <c r="F4" s="12" t="s">
        <v>41</v>
      </c>
      <c r="G4" s="12" t="s">
        <v>44</v>
      </c>
      <c r="H4" s="30" t="s">
        <v>46</v>
      </c>
      <c r="I4" s="23" t="s">
        <v>49</v>
      </c>
      <c r="J4" s="27" t="s">
        <v>52</v>
      </c>
      <c r="K4" s="23" t="s">
        <v>55</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Geben Sie in dieser Arbeitsmappe Kundendetails ein. Die eingegebenen Kundeninformationen werden auf dem Arbeitsblatt &quot;Handelsrechnung&quot; verwendet. Wählen Sie Zelle M1 aus, um zum Arbeitsblatt &quot;Handelsrechnung&quot; zu navigieren." sqref="A1"/>
    <dataValidation allowBlank="1" showInputMessage="1" showErrorMessage="1" prompt="Der Titel dieses Arbeitsblatts befindet sich in dieser Zelle." sqref="B1"/>
    <dataValidation allowBlank="1" showInputMessage="1" showErrorMessage="1" prompt="Geben Sie in dieser Spalte unter dieser Überschrift den Firmennamen ein. Verwenden Sie Überschriftsfilter, um bestimmte Einträge zu finden." sqref="B2"/>
    <dataValidation allowBlank="1" showInputMessage="1" showErrorMessage="1" prompt="Geben Sie in dieser Spalte unter dieser Überschrift den Namen des Kontakts ein." sqref="C2"/>
    <dataValidation allowBlank="1" showInputMessage="1" showErrorMessage="1" prompt="Geben Sie in dieser Spalte unter dieser Überschrift die Adresse ein." sqref="D2"/>
    <dataValidation allowBlank="1" showInputMessage="1" showErrorMessage="1" prompt="Geben Sie in dieser Spalte unter dieser Überschrift die Adresse 2 ein." sqref="E2"/>
    <dataValidation allowBlank="1" showInputMessage="1" showErrorMessage="1" prompt="Geben Sie in dieser Spalte unter dieser Überschrift den Ort ein." sqref="F2"/>
    <dataValidation allowBlank="1" showInputMessage="1" showErrorMessage="1" prompt="Geben Sie in dieser Spalte unter dieser Überschrift das Bundesland ein." sqref="G2"/>
    <dataValidation allowBlank="1" showInputMessage="1" showErrorMessage="1" prompt="Geben Sie in dieser Spalte unter dieser Überschrift die Postleitzahl ein." sqref="H2"/>
    <dataValidation allowBlank="1" showInputMessage="1" showErrorMessage="1" prompt="Geben Sie in dieser Spalte unter dieser Überschrift die Telefonnummer ein." sqref="I2"/>
    <dataValidation allowBlank="1" showInputMessage="1" showErrorMessage="1" prompt="Geben Sie in dieser Spalte unter dieser Überschrift die E-Mail-Adresse ein." sqref="J2"/>
    <dataValidation allowBlank="1" showInputMessage="1" showErrorMessage="1" prompt="Geben Sie in dieser Spalte unter dieser Überschrift die Faxnummer ein." sqref="K2"/>
    <dataValidation allowBlank="1" showInputMessage="1" showErrorMessage="1" prompt="Navigationslink zum Arbeitsblatt &quot;Handelsrechnung&quot; Diese Zelle wird nicht gedruckt." sqref="M1"/>
  </dataValidations>
  <hyperlinks>
    <hyperlink ref="J4" r:id="rId1"/>
    <hyperlink ref="J3" r:id="rId2"/>
    <hyperlink ref="M1" location="Handelsrechnung!A1" tooltip="Auswählen, um zum Arbeitsblatt &quot;Handelsrechnung&quot; zu navigieren" display="Handelsrechnung"/>
  </hyperlinks>
  <printOptions horizontalCentered="1"/>
  <pageMargins left="0.25" right="0.25" top="0.75" bottom="0.75" header="0.3" footer="0.3"/>
  <pageSetup paperSize="9" fitToHeight="0" orientation="landscape" r:id="rId3"/>
  <headerFooter differentFirst="1">
    <oddFooter>Page &amp;P of &amp;N</oddFooter>
  </headerFooter>
  <ignoredErrors>
    <ignoredError sqref="H4" numberStoredAsText="1"/>
  </ignoredErrors>
  <drawing r:id="rId4"/>
  <tableParts count="1">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Handelsrechnung</vt:lpstr>
      <vt:lpstr>Kunden</vt:lpstr>
      <vt:lpstr>Anzahlung</vt:lpstr>
      <vt:lpstr>Handelsrechnung!Druckbereich</vt:lpstr>
      <vt:lpstr>Kunden!Druckbereich</vt:lpstr>
      <vt:lpstr>Handelsrechnung!Drucktitel</vt:lpstr>
      <vt:lpstr>Kunden!Drucktitel</vt:lpstr>
      <vt:lpstr>Firmenname</vt:lpstr>
      <vt:lpstr>KundeNachschlagen</vt:lpstr>
      <vt:lpstr>Mehrwertsteuer</vt:lpstr>
      <vt:lpstr>Mehrwertsteuersatz</vt:lpstr>
      <vt:lpstr>Rechnungsname</vt:lpstr>
      <vt:lpstr>Rechnungszwischensumme</vt:lpstr>
      <vt:lpstr>Spaltentitel1</vt:lpstr>
      <vt:lpstr>Titel2</vt:lpstr>
      <vt:lpstr>Versand</vt:lpstr>
      <vt:lpstr>ZeilenTitelBereich1..C6</vt:lpstr>
      <vt:lpstr>ZeilenTitelBereich2..E5</vt:lpstr>
      <vt:lpstr>ZeilenTitelBereich3..H5</vt:lpstr>
      <vt:lpstr>ZeilenTitelBereich4..H20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2017-04-21T05:17:51Z</dcterms:created>
  <dcterms:modified xsi:type="dcterms:W3CDTF">2018-04-13T07:46:24Z</dcterms:modified>
</cp:coreProperties>
</file>