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2195"/>
  </bookViews>
  <sheets>
    <sheet name="Timeseddel" sheetId="15" r:id="rId1"/>
    <sheet name="Om" sheetId="20" r:id="rId2"/>
  </sheets>
  <definedNames>
    <definedName name="_xlnm.Print_Area" localSheetId="0">Timeseddel!$B$1:$L$31</definedName>
    <definedName name="Uge_starter">Timeseddel!$H$4</definedName>
  </definedNames>
  <calcPr calcId="171027"/>
</workbook>
</file>

<file path=xl/calcChain.xml><?xml version="1.0" encoding="utf-8"?>
<calcChain xmlns="http://schemas.openxmlformats.org/spreadsheetml/2006/main">
  <c r="H15" i="15" l="1"/>
  <c r="I15" i="15" l="1"/>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<sst xmlns="http://schemas.openxmlformats.org/spreadsheetml/2006/main" count="85" uniqueCount="71">
  <si>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Opret en ugentlig timeseddel i dette regneark.
Titlen på dette regneark vises i celle B1. 
Angiv dit firmanavn i celle G1.
Oplysninger om, hvordan du bruger dette regneark, herunder en vejledning for skærmlæsere og forfatteren af denne projektmappe, er i regnearket Om.
Du kan fortsætte med at navigere i kolonne A for at få flere instruktioner.</t>
  </si>
  <si>
    <t>Angiv firmaets telefonnummer i celle B5.
Den næste vejledning er i celle A7.</t>
  </si>
  <si>
    <t xml:space="preserve">To tabeller til at registrere din tid starter i celle B7 og G7. Kolonne F er tom. Kolonne G beregner den samlede tid baseret på Fra kl., Pauser og Til kl. Cellerne B7 til celle L7 indeholder tabeloverskrifterne. </t>
  </si>
  <si>
    <t>To tabeller til at registrere en anden uges tid starter i celle B17 og G17. Kolonne F er tom. Kolonne G i den anden tabel beregner den samlede tid baseret på Fra kl., Pauser og Til kl. Cellerne B17 til celle L17 indeholder tabeloverskrifterne. 
Skjul den anden uge, hvis du vil have en ugentlig timeseddel i stedet for en hver anden uge.</t>
  </si>
  <si>
    <t>TIMESEDDEL</t>
  </si>
  <si>
    <t>Adresse 1</t>
  </si>
  <si>
    <t>Adresse 2</t>
  </si>
  <si>
    <t>Postnummer, by</t>
  </si>
  <si>
    <t>Telefon</t>
  </si>
  <si>
    <t>Ugedag</t>
  </si>
  <si>
    <t>Medarbejdersignatur</t>
  </si>
  <si>
    <t>Ledersignatur</t>
  </si>
  <si>
    <t>Fra
Kl.</t>
  </si>
  <si>
    <r>
      <t xml:space="preserve">Pauser
</t>
    </r>
    <r>
      <rPr>
        <b/>
        <sz val="8"/>
        <color indexed="9"/>
        <rFont val="Calibri"/>
        <family val="2"/>
        <scheme val="major"/>
      </rPr>
      <t>(minutter)</t>
    </r>
  </si>
  <si>
    <t>Navn på medarbejder:</t>
  </si>
  <si>
    <t>Navn på leder:</t>
  </si>
  <si>
    <t>Ugen starter:</t>
  </si>
  <si>
    <t>Til
kl.</t>
  </si>
  <si>
    <t>Dato</t>
  </si>
  <si>
    <t>Firmanavn</t>
  </si>
  <si>
    <t>Kolonne1</t>
  </si>
  <si>
    <t>Sats/time:</t>
  </si>
  <si>
    <t>Samlet løn:</t>
  </si>
  <si>
    <t>Samlet løn i alt:</t>
  </si>
  <si>
    <t>Normal arbejdstid</t>
  </si>
  <si>
    <t>Overtid</t>
  </si>
  <si>
    <t>Sygefravær</t>
  </si>
  <si>
    <t>Helligdag</t>
  </si>
  <si>
    <t>Ferie</t>
  </si>
  <si>
    <t>TIMESEDDELSKABELONER LEVERET AF VERTEX42.COM</t>
  </si>
  <si>
    <t>https://www.vertex42.com/ExcelTemplates/timesheets.html</t>
  </si>
  <si>
    <t>← Opdater ugens startdato</t>
  </si>
  <si>
    <t>← Tryk på Ctrl+Skift+semikolon for at angive dags dato</t>
  </si>
  <si>
    <t>← Skjul den anden uge, hvis du vil have en ugentlig timeseddel i stedet for en hver anden uge.</t>
  </si>
  <si>
    <t>← Slet rækkerne Sats og Løn, hvis du ikke har brug for dem.</t>
  </si>
  <si>
    <t>Vejledning til skærmlæsere</t>
  </si>
  <si>
    <t xml:space="preserve">Der er to regneark i denne projektmappe. 
Timeseddel
Om
Vejledningen for hvert regneark vises i kolonnen A og starter i celle A1 i hvert regneark. De er skrevet med skjult tekst. Hvert trin hjælper dig gennem oplysningerne i den pågældende række. Hvert efterfølgende trin fortsætter i celle A2, A3 osv., medmindre andet direkte angives. Vejledningsteksten kan f.eks. være "fortsæt til celle A6" for at få det næste trin. 
Denne skjulte tekst udskrives ikke.
Slet blot kolonne A for at fjerne disse instruktioner fra regnearket.
</t>
  </si>
  <si>
    <t>Om Vertex42</t>
  </si>
  <si>
    <t>Vertex42.com leverer mere end 300 professionelt designede regnearksskabeloner til virksomheder, privat brug og uddannelse – hvoraf de fleste er gratis at downloade. Deres samling indeholder en lang række kalendere, planlæggere og tidsplaner samt regneark til at administrere personlige finanser, herunder til budgettering, reduktion af gæld samt tilbagebetaling af lån.</t>
  </si>
  <si>
    <t>Virksomheder kan drage nytte af skabeloner til fakturaer, timesedler, lagersporing, regnskaber og projektplanlægning. Lærere og studerende kan benytte ressourcer, som f.eks. klassetidsplaner, karakterbøger og fremmøderegistreringsark. Organiser dit familieliv med madplaner, tjeklister og motionslogs. Hver skabelon er blevet grundigt researchet, udviklet og forbedret gennem feedback fra tusindvis af brugere over tid.</t>
  </si>
  <si>
    <t>Total</t>
  </si>
  <si>
    <t>Angiv firmaets adresse 1 i celle B2 og navn på medarbejder i celle H2.</t>
  </si>
  <si>
    <t>Angiv firmaets adresse 2 i celle B3 og navn på leder i celle H3.</t>
  </si>
  <si>
    <t>Angiv firmaets by og postnummer i celle B4 og ugen starter for denne timeseddel i celle H4.</t>
  </si>
  <si>
    <t>Ugedagen er i celle B8. Angiv Fra kl., Pauser og Til kl. i celle C8 til E8.  Fortsæt fra celle H8 til celle L8 for at angive normal arbejdstid, overtid, sygetimer, helligdag og ferie. Tryk på CTRL+SKIFT+semikolon for at angive det aktuelle klokkeslæt i en af disse celler. Det samlede antal timer beregnes automatisk i celle G8.</t>
  </si>
  <si>
    <t>Ugedagen er i celle B9. Angiv Fra kl., Pauser og Til kl. fra celle C9 til E9.  Fortsæt fra celle H9 til celle L9 for at angive normal arbejdstid, overtid, sygefravær, helligdag og ferie. Tryk på CTRL+SKIFT+semikolon for at angive det aktuelle klokkeslæt i en af disse celler. Det samlede antal timer beregnes automatisk i celle G9.</t>
  </si>
  <si>
    <t>Ugedagen er i celle B10. Angiv Fra kl., Pauser og Til kl. fra celle C10 til E10.  Fortsæt fra celle H10 til celle L10 for at angive normal arbejdstid, overtid, sygefravær, helligdag og ferie. Tryk på CTRL+SKIFT+semikolon for at angive det aktuelle klokkeslæt i en af disse celler. Det samlede antal timer beregnes automatisk i celle G10.</t>
  </si>
  <si>
    <t>Ugedagen er i celle B11. Angiv Fra kl., Pauser og Til kl. fra celle C11 til E11.  Fortsæt fra celle H11 til celle L11 for at angive normal arbejdstid, overtid, sygefravær, helligdag og ferie. Tryk på CTRL+SKIFT+semikolon for at angive det aktuelle klokkeslæt i en af disse celler. Det samlede antal timer beregnes automatisk i celle G11.</t>
  </si>
  <si>
    <t>Ugedagen er i celle B12. Angiv Fra kl., Pauser og Til kl. fra celle C12 til E12.  Fortsæt fra celle H12 til celle L12 for at angive normal arbejdstid, overtid, sygefravær, helligdag og ferie. Tryk på CTRL+SKIFT+semikolon for at angive det aktuelle klokkeslæt i en af disse celler. Det samlede antal timer beregnes automatisk i celle G12.</t>
  </si>
  <si>
    <t>Ugedagen er i celle B13. Angiv Fra kl., Pauser og Til kl. fra celle C13 til E13.  Fortsæt fra celle H13 til celle L13 for at angive normal arbejdstid, overtid, sygefravær, helligdag og ferie. Tryk på CTRL+SKIFT+semikolon for at angive det aktuelle klokkeslæt i en af disse celler. Det samlede antal timer beregnes automatisk i celle G13.</t>
  </si>
  <si>
    <t>Ugedagen er i celle B14. Angiv Fra kl., Pauser og Til kl. fra celle C14 til E14.  Fortsæt fra celle H14 til celle L14 for at angive normal arbejdstid, overtid, sygefravær, helligdag og ferie. Tryk på CTRL+SKIFT+semikolon for at angive det aktuelle klokkeslæt i en af disse celler. Det samlede antal timer beregnes automatisk i celle G14.</t>
  </si>
  <si>
    <t>Ugentlig samlet normal arbejdstid, overtid, sygefravær, helligdag og ferie beregnes automatisk i cellerne H15 til L15.
Fortsæt til celle A17 for at få den næste instruktion.</t>
  </si>
  <si>
    <t>Ugedagen er i celle B18. Angiv Fra kl., Pauser og Til kl. fra celle C18 til E18.  Fortsæt fra celle H18 til celle L18 for at angive normal arbejdstid, overtid, sygetimer, helligdag og ferie. Tryk på CTRL+SKIFT+semikolon for at angive det aktuelle klokkeslæt i en af disse celler. Det samlede antal timer beregnes automatisk i celle G18.</t>
  </si>
  <si>
    <t>Ugedagen er i celle B19. Angiv Fra kl., Pauser og Til kl. fra celle C19 til E19.  Fortsæt fra celle H19 til celle L19 for at angive normal arbejdstid, overtid, sygetimer, helligdag og ferie. Tryk på CTRL+SKIFT+semikolon for at angive det aktuelle klokkeslæt i en af disse celler. Det samlede antal timer beregnes automatisk i celle G19.</t>
  </si>
  <si>
    <t>Ugedagen er i celle B20. Angiv Fra kl., Pauser og Til kl. fra celle C20 til E20.  Fortsæt fra celle H20 til celle L20 for at angive normal arbejdstid, overtid, sygetimer, helligdag og ferie. Tryk på CTRL+SKIFT+semikolon for at angive det aktuelle klokkeslæt i en af disse celler. Det samlede antal timer beregnes automatisk i celle G20.</t>
  </si>
  <si>
    <t>Ugedagen er i celle B21. Angiv Fra kl., Pauser og Til kl. fra celle C21 til E21.  Fortsæt fra celle H21 til celle L21 for at angive normal arbejdstid, overtid, sygetimer, helligdag og ferie. Tryk på CTRL+SKIFT+semikolon for at angive det aktuelle klokkeslæt i en af disse celler. Det samlede antal timer beregnes automatisk i celle G21.</t>
  </si>
  <si>
    <t>Ugedagen er i celle B22. Angiv Fra kl., Pauser og Til kl. fra celle C22 til E22.  Fortsæt fra celle H22 til celle L22 for at angive normal arbejdstid, overtid, sygetimer, helligdag og ferie. Tryk på CTRL+SKIFT+semikolon for at angive det aktuelle klokkeslæt i en af disse celler. Det samlede antal timer beregnes automatisk i celle G22.</t>
  </si>
  <si>
    <t>Ugedagen er i celle B23. Angiv Fra kl., Pauser og Til kl. fra celle C23 til E23.  Fortsæt fra celle H23 til celle L23 for at angive normal arbejdstid, overtid, sygetimer, helligdag og ferie. Tryk på CTRL+SKIFT+semikolon for at angive det aktuelle klokkeslæt i en af disse celler. Det samlede antal timer beregnes automatisk i celle G23.</t>
  </si>
  <si>
    <t>Ugedagen er i celle B24. Angiv Fra kl., Pauser og Til kl. fra celle C24 til E24.  Fortsæt fra celle H24 til celle L24 for at angive normal arbejdstid, overtid, sygetimer, helligdag og ferie. Tryk på CTRL+SKIFT+semikolon for at angive det aktuelle klokkeslæt i en af disse celler. Det samlede antal timer beregnes automatisk i celle G24.</t>
  </si>
  <si>
    <t>Ugentlig samlet normal arbejdstid, overtid, sygefravær, helligdag og ferie beregnes automatisk i cellerne H25 til celle L25.
Fortsæt til celle A27 for at få den næste instruktion.</t>
  </si>
  <si>
    <t>Indtast medarbejdersignatur i celle B28 efterfulgt af datoen i celle E28.
Angiv satsen pr. time i cellerne H28 til L28.
Slet rækkerne Sats og Løn, hvis du ikke har brug for dem.</t>
  </si>
  <si>
    <t>Indtast ledersignatur i celle B30 efterfulgt af datoen i celle E30.</t>
  </si>
  <si>
    <t xml:space="preserve">Mærkaterne Normal arbejdstid, Overtid, Sygefravær, Helligdag og Ferie er i cellerne H27 til L27. Angiv satsen pr. time for disse overskrifter i cellerne H28 til L28. </t>
  </si>
  <si>
    <t>Medarbejdersignatur er i celle B29 og mærkaten Dato i celle E29. 
Den samlet løn beregnes automatisk for normal arbejdstid, overtid, sygefravær, helligdag og ferie i cellerne H29 til L29.
Samlet løn i alt i celle K31.</t>
  </si>
  <si>
    <r>
      <t xml:space="preserve">Total
</t>
    </r>
    <r>
      <rPr>
        <b/>
        <sz val="8"/>
        <color indexed="9"/>
        <rFont val="Calibri"/>
        <family val="2"/>
        <scheme val="major"/>
      </rPr>
      <t>[tt]:mm</t>
    </r>
  </si>
  <si>
    <r>
      <t xml:space="preserve">Normal arbejdstid
</t>
    </r>
    <r>
      <rPr>
        <b/>
        <sz val="8"/>
        <color indexed="9"/>
        <rFont val="Calibri"/>
        <family val="2"/>
        <scheme val="major"/>
      </rPr>
      <t>[tt]:mm</t>
    </r>
  </si>
  <si>
    <r>
      <t xml:space="preserve">Overtid
</t>
    </r>
    <r>
      <rPr>
        <b/>
        <sz val="8"/>
        <color indexed="9"/>
        <rFont val="Calibri"/>
        <family val="2"/>
        <scheme val="major"/>
      </rPr>
      <t>[tt]:mm</t>
    </r>
  </si>
  <si>
    <r>
      <t xml:space="preserve">Sygefravær
</t>
    </r>
    <r>
      <rPr>
        <b/>
        <sz val="8"/>
        <color indexed="9"/>
        <rFont val="Calibri"/>
        <family val="2"/>
        <scheme val="major"/>
      </rPr>
      <t>[tt]:mm</t>
    </r>
  </si>
  <si>
    <r>
      <t xml:space="preserve">Helligdag
</t>
    </r>
    <r>
      <rPr>
        <b/>
        <sz val="8"/>
        <color indexed="9"/>
        <rFont val="Calibri"/>
        <family val="2"/>
        <scheme val="major"/>
      </rPr>
      <t>[tt]:mm</t>
    </r>
  </si>
  <si>
    <r>
      <t xml:space="preserve">Ferie
</t>
    </r>
    <r>
      <rPr>
        <b/>
        <sz val="8"/>
        <color indexed="9"/>
        <rFont val="Calibri"/>
        <family val="2"/>
        <scheme val="major"/>
      </rPr>
      <t>[tt]:mm</t>
    </r>
  </si>
  <si>
    <t>Ledersignatur er i celle B31 og mærkaten Dato i celle E31.
Samlet løn i alt i celle K31.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</si>
</sst>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164" formatCode="_ &quot;kr.&quot;\ * #,##0.00_ ;_ &quot;kr.&quot;\ * \-#,##0.00_ ;_ &quot;kr.&quot;\ * &quot;-&quot;??_ ;_ @_ "/>
    <numFmt numFmtId="165" formatCode="_ * #,##0.00_ ;_ * \-#,##0.00_ ;_ * &quot;-&quot;??_ ;_ @_ "/>
    <numFmt numFmtId="166" formatCode="[&lt;=9999999]###\-####;\(###\)\ ###\-####"/>
    <numFmt numFmtId="167" formatCode="hh:mm;@"/>
    <numFmt numFmtId="168" formatCode="ddd\ dd/mm/yy"/>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6"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7">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7" fontId="19" fillId="23" borderId="9" xfId="0" applyNumberFormat="1" applyFont="1" applyFill="1" applyBorder="1" applyAlignment="1" applyProtection="1">
      <alignment horizontal="center" vertical="center"/>
    </xf>
    <xf numFmtId="167" fontId="19" fillId="23" borderId="10" xfId="0" applyNumberFormat="1" applyFont="1" applyFill="1" applyBorder="1" applyAlignment="1" applyProtection="1">
      <alignment horizontal="center" vertical="center"/>
    </xf>
    <xf numFmtId="167" fontId="19" fillId="23" borderId="12" xfId="0" applyNumberFormat="1" applyFont="1" applyFill="1" applyBorder="1" applyAlignment="1" applyProtection="1">
      <alignment horizontal="center" vertical="center"/>
    </xf>
    <xf numFmtId="20" fontId="21" fillId="20" borderId="9" xfId="0" applyNumberFormat="1" applyFont="1" applyFill="1" applyBorder="1" applyAlignment="1" applyProtection="1">
      <alignment horizontal="center" vertical="center"/>
    </xf>
    <xf numFmtId="20" fontId="19" fillId="23" borderId="9" xfId="0" applyNumberFormat="1" applyFont="1" applyFill="1" applyBorder="1" applyAlignment="1" applyProtection="1">
      <alignment horizontal="center" vertical="center"/>
    </xf>
    <xf numFmtId="20" fontId="19" fillId="23" borderId="10" xfId="0" applyNumberFormat="1" applyFont="1" applyFill="1" applyBorder="1" applyAlignment="1" applyProtection="1">
      <alignment horizontal="center" vertical="center"/>
    </xf>
    <xf numFmtId="20" fontId="19" fillId="23" borderId="11" xfId="0" applyNumberFormat="1" applyFont="1" applyFill="1" applyBorder="1" applyAlignment="1" applyProtection="1">
      <alignment horizontal="center" vertical="center"/>
    </xf>
    <xf numFmtId="20" fontId="21" fillId="21" borderId="0" xfId="0" applyNumberFormat="1" applyFont="1" applyFill="1" applyAlignment="1" applyProtection="1">
      <alignment horizontal="center" vertical="center"/>
    </xf>
    <xf numFmtId="165" fontId="21" fillId="0" borderId="0" xfId="48">
      <alignment vertical="center"/>
    </xf>
    <xf numFmtId="165" fontId="0" fillId="0" borderId="0" xfId="28" applyFont="1" applyAlignment="1">
      <alignment wrapText="1"/>
    </xf>
    <xf numFmtId="168" fontId="21" fillId="20" borderId="9" xfId="0" applyNumberFormat="1" applyFont="1" applyFill="1" applyBorder="1" applyAlignment="1" applyProtection="1">
      <alignment horizontal="center" vertical="center"/>
    </xf>
    <xf numFmtId="168" fontId="21" fillId="20" borderId="10" xfId="0" applyNumberFormat="1" applyFont="1" applyFill="1" applyBorder="1" applyAlignment="1" applyProtection="1">
      <alignment horizontal="center" vertical="center"/>
    </xf>
    <xf numFmtId="168" fontId="21" fillId="20" borderId="12" xfId="0" applyNumberFormat="1" applyFont="1" applyFill="1" applyBorder="1" applyAlignment="1" applyProtection="1">
      <alignment horizontal="center" vertical="center"/>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6"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o"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 xfId="45"/>
    <cellStyle name="Title" xfId="42" builtinId="15" customBuiltin="1"/>
    <cellStyle name="Total" xfId="43" builtinId="25" customBuiltin="1"/>
    <cellStyle name="Warning Text" xfId="44" builtinId="11" customBuiltin="1"/>
    <cellStyle name="zSkjult tekst" xfId="47"/>
  </cellStyles>
  <dxfs count="61">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h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8" formatCode="ddd\ dd/mm/yy"/>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h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9" formatCode="hh:mm"/>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h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8" formatCode="ddd\ dd/mm/yy"/>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Typografi for tabellen Timeseddel" defaultPivotStyle="PivotStyleLight16">
    <tableStyle name="Sats pr. time2" pivot="0" count="6">
      <tableStyleElement type="wholeTable" dxfId="60"/>
      <tableStyleElement type="headerRow" dxfId="59"/>
      <tableStyleElement type="firstColumn" dxfId="58"/>
      <tableStyleElement type="firstRowStripe" dxfId="57"/>
      <tableStyleElement type="secondRowStripe" dxfId="56"/>
      <tableStyleElement type="firstHeaderCell" dxfId="55"/>
    </tableStyle>
    <tableStyle name="Typografi for tabellen Timeseddel" pivot="0" count="5">
      <tableStyleElement type="wholeTable" dxfId="54"/>
      <tableStyleElement type="headerRow" dxfId="53"/>
      <tableStyleElement type="firstColumn" dxfId="52"/>
      <tableStyleElement type="firstRowStripe" dxfId="51"/>
      <tableStyleElement type="firstColumnStripe" dxfId="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Billede 3" descr="Vertex-logo">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lede 1" descr="Vertex-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Week1Time" displayName="Week1Time" ref="B7:E14" headerRowDxfId="49" dataDxfId="48" tableBorderDxfId="47">
  <autoFilter ref="B7:E14">
    <filterColumn colId="0" hiddenButton="1"/>
    <filterColumn colId="1" hiddenButton="1"/>
    <filterColumn colId="2" hiddenButton="1"/>
    <filterColumn colId="3" hiddenButton="1"/>
  </autoFilter>
  <tableColumns count="4">
    <tableColumn id="1" name="Ugedag" totalsRowLabel="Total" dataDxfId="46" totalsRowDxfId="45">
      <calculatedColumnFormula>B7+1</calculatedColumnFormula>
    </tableColumn>
    <tableColumn id="2" name="Fra_x000a_Kl." dataDxfId="44" totalsRowDxfId="43"/>
    <tableColumn id="3" name="Pauser_x000a_(minutter)" dataDxfId="42" totalsRowDxfId="41"/>
    <tableColumn id="4" name="Til_x000a_kl." totalsRowFunction="count" dataDxfId="40" totalsRowDxfId="39"/>
  </tableColumns>
  <tableStyleInfo name="TableStyleMedium2" showFirstColumn="1" showLastColumn="0" showRowStripes="1" showColumnStripes="0"/>
  <extLst>
    <ext xmlns:x14="http://schemas.microsoft.com/office/spreadsheetml/2009/9/main" uri="{504A1905-F514-4f6f-8877-14C23A59335A}">
      <x14:table altTextSummary="Registrer din tid for hver ugedag i denne tabel. Kolonnen &quot;Ugedag&quot; bruger ugens startdag, der er angivet i celle H4 som første dag i ugen."/>
    </ext>
  </extLst>
</table>
</file>

<file path=xl/tables/table2.xml><?xml version="1.0" encoding="utf-8"?>
<table xmlns="http://schemas.openxmlformats.org/spreadsheetml/2006/main" id="2" name="Week1Breakdown" displayName="Week1Breakdown" ref="G7:L14" headerRowDxfId="38" dataDxfId="37">
  <autoFilter ref="G7:L14">
    <filterColumn colId="0" hiddenButton="1"/>
    <filterColumn colId="1" hiddenButton="1"/>
    <filterColumn colId="2" hiddenButton="1"/>
    <filterColumn colId="3" hiddenButton="1"/>
    <filterColumn colId="4" hiddenButton="1"/>
    <filterColumn colId="5" hiddenButton="1"/>
  </autoFilter>
  <tableColumns count="6">
    <tableColumn id="1" name="Total_x000a_[tt]:mm" totalsRowLabel="Total" dataDxfId="36" totalsRowDxfId="35">
      <calculatedColumnFormula>MROUND((IF(OR(C8="",E8=""),0,IF(E8&lt;C8,E8+1-C8,E8-C8))-D8/1440),1/1440)</calculatedColumnFormula>
    </tableColumn>
    <tableColumn id="2" name="Normal arbejdstid_x000a_[tt]:mm" dataDxfId="34" totalsRowDxfId="33"/>
    <tableColumn id="3" name="Overtid_x000a_[tt]:mm" dataDxfId="32" totalsRowDxfId="31"/>
    <tableColumn id="4" name="Sygefravær_x000a_[tt]:mm" dataDxfId="30" totalsRowDxfId="29"/>
    <tableColumn id="5" name="Helligdag_x000a_[tt]:mm" dataDxfId="28" totalsRowDxfId="27"/>
    <tableColumn id="6" name="Ferie_x000a_[tt]:mm" totalsRowFunction="count" dataDxfId="26" totalsRowDxfId="25"/>
  </tableColumns>
  <tableStyleInfo name="TableStyleMedium2" showFirstColumn="1" showLastColumn="0" showRowStripes="1" showColumnStripes="0"/>
  <extLst>
    <ext xmlns:x14="http://schemas.microsoft.com/office/spreadsheetml/2009/9/main" uri="{504A1905-F514-4f6f-8877-14C23A59335A}">
      <x14:table altTextSummary="Opdel din tid i Almindelig, Overarbejde, Sygefravær, Helligdag og Ferie i denne tabel. Kolonne G i denne tabel beregner automatisk den samlede tid for hver dag i ugen. Totalen for ugen beregnes automatisk for hver kategori umiddelbart under tabellen."/>
    </ext>
  </extLst>
</table>
</file>

<file path=xl/tables/table3.xml><?xml version="1.0" encoding="utf-8"?>
<table xmlns="http://schemas.openxmlformats.org/spreadsheetml/2006/main" id="3" name="Uge2Tid" displayName="Uge2Tid" ref="B17:E24" headerRowDxfId="24" dataDxfId="23" tableBorderDxfId="22">
  <autoFilter ref="B17:E24">
    <filterColumn colId="0" hiddenButton="1"/>
    <filterColumn colId="1" hiddenButton="1"/>
    <filterColumn colId="2" hiddenButton="1"/>
    <filterColumn colId="3" hiddenButton="1"/>
  </autoFilter>
  <tableColumns count="4">
    <tableColumn id="1" name="Ugedag" totalsRowLabel="Total" dataDxfId="21" totalsRowDxfId="20">
      <calculatedColumnFormula>B17+1</calculatedColumnFormula>
    </tableColumn>
    <tableColumn id="2" name="Fra_x000a_Kl." dataDxfId="19" totalsRowDxfId="18"/>
    <tableColumn id="3" name="Pauser_x000a_(minutter)" dataDxfId="17" totalsRowDxfId="16"/>
    <tableColumn id="4" name="Til_x000a_kl." totalsRowFunction="count" dataDxfId="15" totalsRowDxfId="14"/>
  </tableColumns>
  <tableStyleInfo name="TableStyleMedium2" showFirstColumn="1" showLastColumn="0" showRowStripes="1" showColumnStripes="0"/>
  <extLst>
    <ext xmlns:x14="http://schemas.microsoft.com/office/spreadsheetml/2009/9/main" uri="{504A1905-F514-4f6f-8877-14C23A59335A}">
      <x14:table altTextSummary="Registrer din tid for hver dag af en anden uge i denne tabel. Den første dag i ugen fortsætter efter den sidste dag i den foregående uge, der registreres i tabellen Uge 1."/>
    </ext>
  </extLst>
</table>
</file>

<file path=xl/tables/table4.xml><?xml version="1.0" encoding="utf-8"?>
<table xmlns="http://schemas.openxmlformats.org/spreadsheetml/2006/main" id="4" name="Uge2Oversigt" displayName="Uge2Oversigt"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Total_x000a_[tt]:mm" dataDxfId="11">
      <calculatedColumnFormula>MROUND((IF(OR(C18="",E18=""),0,IF(E18&lt;C18,E18+1-C18,E18-C18))-D18/1440),1/1440)</calculatedColumnFormula>
    </tableColumn>
    <tableColumn id="2" name="Normal arbejdstid_x000a_[tt]:mm" dataDxfId="10"/>
    <tableColumn id="3" name="Overtid_x000a_[tt]:mm" dataDxfId="9"/>
    <tableColumn id="4" name="Sygefravær_x000a_[tt]:mm" dataDxfId="8"/>
    <tableColumn id="5" name="Helligdag_x000a_[tt]:mm" dataDxfId="7"/>
    <tableColumn id="6" name="Ferie_x000a_[tt]:mm" dataDxfId="6"/>
  </tableColumns>
  <tableStyleInfo name="TableStyleMedium2" showFirstColumn="1" showLastColumn="0" showRowStripes="1" showColumnStripes="0"/>
  <extLst>
    <ext xmlns:x14="http://schemas.microsoft.com/office/spreadsheetml/2009/9/main" uri="{504A1905-F514-4f6f-8877-14C23A59335A}">
      <x14:table altTextSummary="Opdel din tid i Almindelig, Overarbejde, Sygdom, Helligdag og Ferie i denne tabel for den anden uge af tidsregistrering. Kolonne G i denne tabel beregner automatisk den samlede tid for hver dag i ugen. Totalen for ugen beregnes automatisk for hver kategori umiddelbart under tabellen."/>
    </ext>
  </extLst>
</table>
</file>

<file path=xl/tables/table5.xml><?xml version="1.0" encoding="utf-8"?>
<table xmlns="http://schemas.openxmlformats.org/spreadsheetml/2006/main" id="7" name="SatsPrTime" displayName="SatsPrTime"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Kolonne1" dataDxfId="5" dataCellStyle="Normal"/>
    <tableColumn id="2" name="Normal arbejdstid" dataDxfId="4">
      <calculatedColumnFormula>ROUND((H24+H14)*24*H27,2)</calculatedColumnFormula>
    </tableColumn>
    <tableColumn id="3" name="Overtid" dataDxfId="3">
      <calculatedColumnFormula>ROUND((I24+I14)*24*I27,2)</calculatedColumnFormula>
    </tableColumn>
    <tableColumn id="4" name="Sygefravær" dataDxfId="2">
      <calculatedColumnFormula>ROUND((J24+J14)*24*J27,2)</calculatedColumnFormula>
    </tableColumn>
    <tableColumn id="5" name="Helligdag" dataDxfId="1">
      <calculatedColumnFormula>ROUND((K24+K14)*24*K27,2)</calculatedColumnFormula>
    </tableColumn>
    <tableColumn id="6" name="Ferie" dataDxfId="0">
      <calculatedColumnFormula>ROUND((L24+L14)*24*L27,2)</calculatedColumnFormula>
    </tableColumn>
  </tableColumns>
  <tableStyleInfo name="Sats pr. time2" showFirstColumn="1" showLastColumn="0" showRowStripes="1" showColumnStripes="0"/>
  <extLst>
    <ext xmlns:x14="http://schemas.microsoft.com/office/spreadsheetml/2009/9/main" uri="{504A1905-F514-4f6f-8877-14C23A59335A}">
      <x14:table altTextSummary="Angiv satsen pr. time i denne tabel for normal arbejdstid, overtid, sygefravær, helligdage og ferie. Den samlede løn beregnes automatisk."/>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3" style="5" customWidth="1"/>
    <col min="3" max="3" width="10.42578125" style="5" customWidth="1"/>
    <col min="4" max="4" width="8.42578125" style="5" customWidth="1"/>
    <col min="5" max="5" width="10.42578125" style="5" customWidth="1"/>
    <col min="6" max="6" width="2.5703125" style="5" customWidth="1"/>
    <col min="7" max="7" width="11.140625" style="5" customWidth="1"/>
    <col min="8" max="8" width="15.85546875" style="5" customWidth="1"/>
    <col min="9" max="9" width="10.7109375" style="5" customWidth="1"/>
    <col min="10" max="10" width="11.5703125" style="5" customWidth="1"/>
    <col min="11" max="11" width="10" style="5" customWidth="1"/>
    <col min="12" max="12" width="9.85546875" style="5" customWidth="1"/>
    <col min="13" max="13" width="2.7109375" style="2" customWidth="1"/>
    <col min="14" max="14" width="45" style="2" customWidth="1"/>
    <col min="15" max="16384" width="9.140625" style="2"/>
  </cols>
  <sheetData>
    <row r="1" spans="1:15" s="1" customFormat="1" ht="54.95" customHeight="1" x14ac:dyDescent="0.2">
      <c r="A1" s="33" t="s">
        <v>0</v>
      </c>
      <c r="B1" s="65" t="s">
        <v>4</v>
      </c>
      <c r="C1" s="65"/>
      <c r="D1" s="65"/>
      <c r="E1" s="65"/>
      <c r="F1" s="65"/>
      <c r="G1" s="64" t="s">
        <v>19</v>
      </c>
      <c r="H1" s="64"/>
      <c r="I1" s="64"/>
      <c r="J1" s="64"/>
      <c r="K1" s="64"/>
      <c r="L1" s="64"/>
    </row>
    <row r="2" spans="1:15" s="3" customFormat="1" ht="30" customHeight="1" x14ac:dyDescent="0.25">
      <c r="A2" s="33" t="s">
        <v>41</v>
      </c>
      <c r="B2" s="66" t="s">
        <v>5</v>
      </c>
      <c r="C2" s="66"/>
      <c r="D2" s="66"/>
      <c r="E2" s="60" t="s">
        <v>14</v>
      </c>
      <c r="F2" s="60"/>
      <c r="G2" s="60"/>
      <c r="H2" s="58"/>
      <c r="I2" s="58"/>
      <c r="J2" s="58"/>
      <c r="K2" s="58"/>
      <c r="L2" s="58"/>
      <c r="N2" s="19" t="s">
        <v>29</v>
      </c>
      <c r="O2" s="20"/>
    </row>
    <row r="3" spans="1:15" s="3" customFormat="1" ht="30" customHeight="1" x14ac:dyDescent="0.25">
      <c r="A3" s="32" t="s">
        <v>42</v>
      </c>
      <c r="B3" s="66" t="s">
        <v>6</v>
      </c>
      <c r="C3" s="66"/>
      <c r="D3" s="66"/>
      <c r="E3" s="60" t="s">
        <v>15</v>
      </c>
      <c r="F3" s="60"/>
      <c r="G3" s="60"/>
      <c r="H3" s="59"/>
      <c r="I3" s="59"/>
      <c r="J3" s="59"/>
      <c r="K3" s="59"/>
      <c r="L3" s="59"/>
      <c r="N3" s="20" t="s">
        <v>30</v>
      </c>
    </row>
    <row r="4" spans="1:15" s="3" customFormat="1" ht="30" customHeight="1" x14ac:dyDescent="0.25">
      <c r="A4" s="32" t="s">
        <v>43</v>
      </c>
      <c r="B4" s="66" t="s">
        <v>7</v>
      </c>
      <c r="C4" s="66"/>
      <c r="D4" s="66"/>
      <c r="E4" s="60" t="s">
        <v>16</v>
      </c>
      <c r="F4" s="60"/>
      <c r="G4" s="60"/>
      <c r="H4" s="57">
        <f ca="1">TODAY()</f>
        <v>43278</v>
      </c>
      <c r="I4" s="57"/>
      <c r="N4" s="22" t="s">
        <v>31</v>
      </c>
    </row>
    <row r="5" spans="1:15" s="3" customFormat="1" ht="15" customHeight="1" x14ac:dyDescent="0.2">
      <c r="A5" s="33" t="s">
        <v>1</v>
      </c>
      <c r="B5" s="61" t="s">
        <v>8</v>
      </c>
      <c r="C5" s="61"/>
      <c r="D5" s="61"/>
      <c r="E5" s="10"/>
      <c r="F5" s="10"/>
      <c r="G5" s="9"/>
      <c r="H5" s="11"/>
      <c r="I5" s="11"/>
      <c r="J5" s="10"/>
      <c r="K5" s="10"/>
      <c r="L5" s="10"/>
      <c r="N5" s="21"/>
    </row>
    <row r="6" spans="1:15" ht="15" customHeight="1" x14ac:dyDescent="0.2">
      <c r="B6" s="6"/>
      <c r="C6" s="6"/>
      <c r="D6" s="6"/>
      <c r="E6" s="6"/>
      <c r="F6" s="6"/>
      <c r="G6" s="6"/>
      <c r="H6" s="6"/>
      <c r="I6" s="6"/>
      <c r="J6" s="6"/>
      <c r="K6" s="6"/>
      <c r="L6" s="6"/>
      <c r="N6" s="23"/>
    </row>
    <row r="7" spans="1:15" s="3" customFormat="1" ht="30" customHeight="1" x14ac:dyDescent="0.2">
      <c r="A7" s="32" t="s">
        <v>2</v>
      </c>
      <c r="B7" s="8" t="s">
        <v>9</v>
      </c>
      <c r="C7" s="8" t="s">
        <v>12</v>
      </c>
      <c r="D7" s="8" t="s">
        <v>13</v>
      </c>
      <c r="E7" s="8" t="s">
        <v>17</v>
      </c>
      <c r="F7" s="7"/>
      <c r="G7" s="8" t="s">
        <v>64</v>
      </c>
      <c r="H7" s="8" t="s">
        <v>65</v>
      </c>
      <c r="I7" s="8" t="s">
        <v>66</v>
      </c>
      <c r="J7" s="8" t="s">
        <v>67</v>
      </c>
      <c r="K7" s="8" t="s">
        <v>68</v>
      </c>
      <c r="L7" s="8" t="s">
        <v>69</v>
      </c>
      <c r="M7" s="4"/>
      <c r="N7" s="21"/>
    </row>
    <row r="8" spans="1:15" s="3" customFormat="1" ht="30" customHeight="1" x14ac:dyDescent="0.2">
      <c r="A8" s="32" t="s">
        <v>44</v>
      </c>
      <c r="B8" s="51">
        <f ca="1">Uge_starter</f>
        <v>43278</v>
      </c>
      <c r="C8" s="41">
        <v>0.37847222222222227</v>
      </c>
      <c r="D8" s="25">
        <v>15</v>
      </c>
      <c r="E8" s="41">
        <v>0.75</v>
      </c>
      <c r="F8" s="6"/>
      <c r="G8" s="44">
        <f>MROUND((IF(OR(C8="",E8=""),0,IF(E8&lt;C8,E8+1-C8,E8-C8))-D8/1440),1/1440)</f>
        <v>0.3611111111111111</v>
      </c>
      <c r="H8" s="45">
        <v>0.33333333333333331</v>
      </c>
      <c r="I8" s="45">
        <v>2.777777777777779E-2</v>
      </c>
      <c r="J8" s="45"/>
      <c r="K8" s="45"/>
      <c r="L8" s="45"/>
      <c r="M8" s="4"/>
      <c r="N8" s="22" t="s">
        <v>32</v>
      </c>
    </row>
    <row r="9" spans="1:15" s="3" customFormat="1" ht="30" customHeight="1" x14ac:dyDescent="0.2">
      <c r="A9" s="32" t="s">
        <v>45</v>
      </c>
      <c r="B9" s="52">
        <f t="shared" ref="B9:B14" ca="1" si="0">B8+1</f>
        <v>43279</v>
      </c>
      <c r="C9" s="42">
        <v>0.37847222222222227</v>
      </c>
      <c r="D9" s="26">
        <v>30</v>
      </c>
      <c r="E9" s="42">
        <v>0.73958333333333337</v>
      </c>
      <c r="F9" s="6"/>
      <c r="G9" s="44">
        <f t="shared" ref="G9:G14" si="1">MROUND((IF(OR(C9="",E9=""),0,IF(E9&lt;C9,E9+1-C9,E9-C9))-D9/1440),1/1440)</f>
        <v>0.34027777777777779</v>
      </c>
      <c r="H9" s="46">
        <v>0.33333333333333331</v>
      </c>
      <c r="I9" s="46">
        <v>6.9444444444444753E-3</v>
      </c>
      <c r="J9" s="46"/>
      <c r="K9" s="46"/>
      <c r="L9" s="46"/>
      <c r="M9" s="4"/>
      <c r="N9" s="22"/>
    </row>
    <row r="10" spans="1:15" s="3" customFormat="1" ht="30" customHeight="1" x14ac:dyDescent="0.2">
      <c r="A10" s="32" t="s">
        <v>46</v>
      </c>
      <c r="B10" s="52">
        <f t="shared" ca="1" si="0"/>
        <v>43280</v>
      </c>
      <c r="C10" s="42">
        <v>0.375</v>
      </c>
      <c r="D10" s="26">
        <v>45</v>
      </c>
      <c r="E10" s="42">
        <v>0.77083333333333337</v>
      </c>
      <c r="F10" s="6"/>
      <c r="G10" s="44">
        <f t="shared" si="1"/>
        <v>0.36458333333333337</v>
      </c>
      <c r="H10" s="46">
        <v>0.33333333333333331</v>
      </c>
      <c r="I10" s="46">
        <v>3.1250000000000056E-2</v>
      </c>
      <c r="J10" s="46"/>
      <c r="K10" s="46"/>
      <c r="L10" s="46"/>
      <c r="M10" s="4"/>
      <c r="N10" s="21"/>
    </row>
    <row r="11" spans="1:15" s="3" customFormat="1" ht="30" customHeight="1" x14ac:dyDescent="0.2">
      <c r="A11" s="32" t="s">
        <v>47</v>
      </c>
      <c r="B11" s="52">
        <f t="shared" ca="1" si="0"/>
        <v>43281</v>
      </c>
      <c r="C11" s="42">
        <v>0.375</v>
      </c>
      <c r="D11" s="26">
        <v>45</v>
      </c>
      <c r="E11" s="42">
        <v>0.77083333333333337</v>
      </c>
      <c r="F11" s="6"/>
      <c r="G11" s="44">
        <f t="shared" si="1"/>
        <v>0.36458333333333337</v>
      </c>
      <c r="H11" s="46">
        <v>0.33333333333333331</v>
      </c>
      <c r="I11" s="46">
        <v>3.1250000000000056E-2</v>
      </c>
      <c r="J11" s="46"/>
      <c r="K11" s="46"/>
      <c r="L11" s="46"/>
      <c r="M11" s="4"/>
      <c r="N11" s="21"/>
    </row>
    <row r="12" spans="1:15" s="3" customFormat="1" ht="30" customHeight="1" x14ac:dyDescent="0.2">
      <c r="A12" s="32" t="s">
        <v>48</v>
      </c>
      <c r="B12" s="52">
        <f t="shared" ca="1" si="0"/>
        <v>43282</v>
      </c>
      <c r="C12" s="42"/>
      <c r="D12" s="26"/>
      <c r="E12" s="42"/>
      <c r="F12" s="6"/>
      <c r="G12" s="44">
        <f t="shared" si="1"/>
        <v>0</v>
      </c>
      <c r="H12" s="46"/>
      <c r="I12" s="46"/>
      <c r="J12" s="46">
        <v>0.33333333333333331</v>
      </c>
      <c r="K12" s="46"/>
      <c r="L12" s="46"/>
      <c r="M12" s="4"/>
      <c r="N12" s="21"/>
    </row>
    <row r="13" spans="1:15" s="3" customFormat="1" ht="30" customHeight="1" x14ac:dyDescent="0.2">
      <c r="A13" s="32" t="s">
        <v>49</v>
      </c>
      <c r="B13" s="52">
        <f t="shared" ca="1" si="0"/>
        <v>43283</v>
      </c>
      <c r="C13" s="42"/>
      <c r="D13" s="26"/>
      <c r="E13" s="42"/>
      <c r="F13" s="6"/>
      <c r="G13" s="44">
        <f t="shared" si="1"/>
        <v>0</v>
      </c>
      <c r="H13" s="46"/>
      <c r="I13" s="46"/>
      <c r="J13" s="46"/>
      <c r="K13" s="46"/>
      <c r="L13" s="46"/>
      <c r="M13" s="4"/>
      <c r="N13" s="21"/>
    </row>
    <row r="14" spans="1:15" s="3" customFormat="1" ht="30" customHeight="1" x14ac:dyDescent="0.2">
      <c r="A14" s="32" t="s">
        <v>50</v>
      </c>
      <c r="B14" s="53">
        <f t="shared" ca="1" si="0"/>
        <v>43284</v>
      </c>
      <c r="C14" s="43"/>
      <c r="D14" s="28"/>
      <c r="E14" s="43"/>
      <c r="F14" s="6"/>
      <c r="G14" s="44">
        <f t="shared" si="1"/>
        <v>0</v>
      </c>
      <c r="H14" s="47"/>
      <c r="I14" s="47"/>
      <c r="J14" s="47"/>
      <c r="K14" s="47"/>
      <c r="L14" s="47"/>
      <c r="M14" s="4"/>
      <c r="N14" s="21"/>
    </row>
    <row r="15" spans="1:15" ht="30" customHeight="1" x14ac:dyDescent="0.2">
      <c r="A15" s="33" t="s">
        <v>51</v>
      </c>
      <c r="B15" s="62"/>
      <c r="C15" s="62"/>
      <c r="D15" s="62"/>
      <c r="E15" s="62"/>
      <c r="G15" s="12" t="s">
        <v>40</v>
      </c>
      <c r="H15" s="48">
        <f>SUM(H8:H14)</f>
        <v>1.3333333333333333</v>
      </c>
      <c r="I15" s="48">
        <f>SUM(I8:I14)</f>
        <v>9.7222222222222376E-2</v>
      </c>
      <c r="J15" s="48">
        <f>SUM(J8:J14)</f>
        <v>0.33333333333333331</v>
      </c>
      <c r="K15" s="48">
        <f>SUM(K8:K14)</f>
        <v>0</v>
      </c>
      <c r="L15" s="48">
        <f>SUM(L8:L14)</f>
        <v>0</v>
      </c>
      <c r="N15" s="23"/>
    </row>
    <row r="16" spans="1:15" ht="15" customHeight="1" x14ac:dyDescent="0.2">
      <c r="B16" s="62"/>
      <c r="C16" s="62"/>
      <c r="D16" s="62"/>
      <c r="E16" s="62"/>
      <c r="F16" s="6"/>
      <c r="G16" s="6"/>
      <c r="H16" s="6"/>
      <c r="I16" s="6"/>
      <c r="J16" s="6"/>
      <c r="K16" s="6"/>
      <c r="L16" s="6"/>
      <c r="N16" s="23"/>
    </row>
    <row r="17" spans="1:14" s="3" customFormat="1" ht="30" customHeight="1" x14ac:dyDescent="0.2">
      <c r="A17" s="33" t="s">
        <v>3</v>
      </c>
      <c r="B17" s="8" t="s">
        <v>9</v>
      </c>
      <c r="C17" s="8" t="s">
        <v>12</v>
      </c>
      <c r="D17" s="8" t="s">
        <v>13</v>
      </c>
      <c r="E17" s="8" t="s">
        <v>17</v>
      </c>
      <c r="F17" s="7"/>
      <c r="G17" s="8" t="s">
        <v>64</v>
      </c>
      <c r="H17" s="8" t="s">
        <v>65</v>
      </c>
      <c r="I17" s="8" t="s">
        <v>66</v>
      </c>
      <c r="J17" s="8" t="s">
        <v>67</v>
      </c>
      <c r="K17" s="8" t="s">
        <v>68</v>
      </c>
      <c r="L17" s="8" t="s">
        <v>69</v>
      </c>
      <c r="M17" s="4"/>
      <c r="N17" s="22" t="s">
        <v>33</v>
      </c>
    </row>
    <row r="18" spans="1:14" s="3" customFormat="1" ht="30" customHeight="1" x14ac:dyDescent="0.2">
      <c r="A18" s="32" t="s">
        <v>52</v>
      </c>
      <c r="B18" s="51">
        <f ca="1">B14+1</f>
        <v>43285</v>
      </c>
      <c r="C18" s="41"/>
      <c r="D18" s="25"/>
      <c r="E18" s="41"/>
      <c r="F18" s="6"/>
      <c r="G18" s="44">
        <f>MROUND((IF(OR(C18="",E18=""),0,IF(E18&lt;C18,E18+1-C18,E18-C18))-D18/1440),1/1440)</f>
        <v>0</v>
      </c>
      <c r="H18" s="45"/>
      <c r="I18" s="45"/>
      <c r="J18" s="45"/>
      <c r="K18" s="45"/>
      <c r="L18" s="45"/>
      <c r="M18" s="4"/>
      <c r="N18" s="21"/>
    </row>
    <row r="19" spans="1:14" s="3" customFormat="1" ht="30" customHeight="1" x14ac:dyDescent="0.2">
      <c r="A19" s="32" t="s">
        <v>53</v>
      </c>
      <c r="B19" s="52">
        <f t="shared" ref="B19:B24" ca="1" si="2">B18+1</f>
        <v>43286</v>
      </c>
      <c r="C19" s="42"/>
      <c r="D19" s="26"/>
      <c r="E19" s="42"/>
      <c r="F19" s="6"/>
      <c r="G19" s="44">
        <f t="shared" ref="G19:G24" si="3">MROUND((IF(OR(C19="",E19=""),0,IF(E19&lt;C19,E19+1-C19,E19-C19))-D19/1440),1/1440)</f>
        <v>0</v>
      </c>
      <c r="H19" s="46"/>
      <c r="I19" s="46"/>
      <c r="J19" s="46"/>
      <c r="K19" s="46"/>
      <c r="L19" s="46"/>
      <c r="M19" s="4"/>
      <c r="N19" s="21"/>
    </row>
    <row r="20" spans="1:14" s="3" customFormat="1" ht="30" customHeight="1" x14ac:dyDescent="0.2">
      <c r="A20" s="32" t="s">
        <v>54</v>
      </c>
      <c r="B20" s="52">
        <f t="shared" ca="1" si="2"/>
        <v>43287</v>
      </c>
      <c r="C20" s="42"/>
      <c r="D20" s="26"/>
      <c r="E20" s="42"/>
      <c r="F20" s="6"/>
      <c r="G20" s="44">
        <f t="shared" si="3"/>
        <v>0</v>
      </c>
      <c r="H20" s="46"/>
      <c r="I20" s="46"/>
      <c r="J20" s="46"/>
      <c r="K20" s="46"/>
      <c r="L20" s="46"/>
      <c r="M20" s="4"/>
      <c r="N20" s="21"/>
    </row>
    <row r="21" spans="1:14" s="3" customFormat="1" ht="30" customHeight="1" x14ac:dyDescent="0.2">
      <c r="A21" s="32" t="s">
        <v>55</v>
      </c>
      <c r="B21" s="52">
        <f t="shared" ca="1" si="2"/>
        <v>43288</v>
      </c>
      <c r="C21" s="42"/>
      <c r="D21" s="26"/>
      <c r="E21" s="42"/>
      <c r="F21" s="6"/>
      <c r="G21" s="44">
        <f t="shared" si="3"/>
        <v>0</v>
      </c>
      <c r="H21" s="46"/>
      <c r="I21" s="46"/>
      <c r="J21" s="46"/>
      <c r="K21" s="46"/>
      <c r="L21" s="46"/>
      <c r="M21" s="4"/>
      <c r="N21" s="21"/>
    </row>
    <row r="22" spans="1:14" s="3" customFormat="1" ht="30" customHeight="1" x14ac:dyDescent="0.2">
      <c r="A22" s="32" t="s">
        <v>56</v>
      </c>
      <c r="B22" s="52">
        <f t="shared" ca="1" si="2"/>
        <v>43289</v>
      </c>
      <c r="C22" s="42"/>
      <c r="D22" s="26"/>
      <c r="E22" s="42"/>
      <c r="F22" s="6"/>
      <c r="G22" s="44">
        <f t="shared" si="3"/>
        <v>0</v>
      </c>
      <c r="H22" s="46"/>
      <c r="I22" s="46"/>
      <c r="J22" s="46"/>
      <c r="K22" s="46"/>
      <c r="L22" s="46"/>
      <c r="M22" s="4"/>
      <c r="N22" s="21"/>
    </row>
    <row r="23" spans="1:14" s="3" customFormat="1" ht="30" customHeight="1" x14ac:dyDescent="0.2">
      <c r="A23" s="32" t="s">
        <v>57</v>
      </c>
      <c r="B23" s="52">
        <f t="shared" ca="1" si="2"/>
        <v>43290</v>
      </c>
      <c r="C23" s="42"/>
      <c r="D23" s="26"/>
      <c r="E23" s="42"/>
      <c r="F23" s="6"/>
      <c r="G23" s="44">
        <f t="shared" si="3"/>
        <v>0</v>
      </c>
      <c r="H23" s="46"/>
      <c r="I23" s="46"/>
      <c r="J23" s="46"/>
      <c r="K23" s="46"/>
      <c r="L23" s="46"/>
      <c r="M23" s="4"/>
      <c r="N23" s="21"/>
    </row>
    <row r="24" spans="1:14" s="3" customFormat="1" ht="30" customHeight="1" x14ac:dyDescent="0.2">
      <c r="A24" s="32" t="s">
        <v>58</v>
      </c>
      <c r="B24" s="53">
        <f t="shared" ca="1" si="2"/>
        <v>43291</v>
      </c>
      <c r="C24" s="43"/>
      <c r="D24" s="28"/>
      <c r="E24" s="43"/>
      <c r="F24" s="6"/>
      <c r="G24" s="44">
        <f t="shared" si="3"/>
        <v>0</v>
      </c>
      <c r="H24" s="47"/>
      <c r="I24" s="47"/>
      <c r="J24" s="47"/>
      <c r="K24" s="47"/>
      <c r="L24" s="47"/>
      <c r="M24" s="4"/>
      <c r="N24" s="21"/>
    </row>
    <row r="25" spans="1:14" ht="30" customHeight="1" x14ac:dyDescent="0.2">
      <c r="A25" s="33" t="s">
        <v>59</v>
      </c>
      <c r="B25" s="30"/>
      <c r="C25" s="30"/>
      <c r="D25" s="30"/>
      <c r="E25" s="30"/>
      <c r="F25" s="30"/>
      <c r="G25" s="12" t="s">
        <v>40</v>
      </c>
      <c r="H25" s="48">
        <f>SUM(H18:H24)</f>
        <v>0</v>
      </c>
      <c r="I25" s="48">
        <f>SUM(I18:I24)</f>
        <v>0</v>
      </c>
      <c r="J25" s="48">
        <f>SUM(J18:J24)</f>
        <v>0</v>
      </c>
      <c r="K25" s="48">
        <f>SUM(K18:K24)</f>
        <v>0</v>
      </c>
      <c r="L25" s="48">
        <f>SUM(L18:L24)</f>
        <v>0</v>
      </c>
      <c r="N25" s="23"/>
    </row>
    <row r="26" spans="1:14" customFormat="1" ht="30" customHeight="1" x14ac:dyDescent="0.2"/>
    <row r="27" spans="1:14" customFormat="1" ht="30" customHeight="1" x14ac:dyDescent="0.2">
      <c r="A27" s="34" t="s">
        <v>62</v>
      </c>
      <c r="G27" s="38" t="s">
        <v>20</v>
      </c>
      <c r="H27" s="39" t="s">
        <v>24</v>
      </c>
      <c r="I27" s="39" t="s">
        <v>25</v>
      </c>
      <c r="J27" s="39" t="s">
        <v>26</v>
      </c>
      <c r="K27" s="39" t="s">
        <v>27</v>
      </c>
      <c r="L27" s="39" t="s">
        <v>28</v>
      </c>
    </row>
    <row r="28" spans="1:14" s="3" customFormat="1" ht="30" customHeight="1" x14ac:dyDescent="0.2">
      <c r="A28" s="33" t="s">
        <v>60</v>
      </c>
      <c r="B28" s="55"/>
      <c r="C28" s="55"/>
      <c r="D28" s="55"/>
      <c r="E28" s="27"/>
      <c r="G28" s="40" t="s">
        <v>21</v>
      </c>
      <c r="H28" s="49">
        <v>15</v>
      </c>
      <c r="I28" s="49">
        <f>1.5*H28</f>
        <v>22.5</v>
      </c>
      <c r="J28" s="49">
        <v>15</v>
      </c>
      <c r="K28" s="49">
        <v>15</v>
      </c>
      <c r="L28" s="49">
        <v>15</v>
      </c>
      <c r="M28" s="4"/>
      <c r="N28" s="22" t="s">
        <v>34</v>
      </c>
    </row>
    <row r="29" spans="1:14" s="3" customFormat="1" ht="30" customHeight="1" x14ac:dyDescent="0.2">
      <c r="A29" s="33" t="s">
        <v>63</v>
      </c>
      <c r="B29" s="56" t="s">
        <v>10</v>
      </c>
      <c r="C29" s="56"/>
      <c r="D29" s="56"/>
      <c r="E29" s="29" t="s">
        <v>18</v>
      </c>
      <c r="G29" s="40" t="s">
        <v>22</v>
      </c>
      <c r="H29" s="50">
        <f>ROUND((H25+H15)*24*H28,2)</f>
        <v>480</v>
      </c>
      <c r="I29" s="50">
        <f>ROUND((I25+I15)*24*I28,2)</f>
        <v>52.5</v>
      </c>
      <c r="J29" s="50">
        <f>ROUND((J25+J15)*24*J28,2)</f>
        <v>120</v>
      </c>
      <c r="K29" s="50">
        <f>ROUND((K25+K15)*24*K28,2)</f>
        <v>0</v>
      </c>
      <c r="L29" s="50">
        <f>ROUND((L25+L15)*24*L28,2)</f>
        <v>0</v>
      </c>
      <c r="M29" s="4"/>
      <c r="N29" s="21"/>
    </row>
    <row r="30" spans="1:14" ht="30" customHeight="1" x14ac:dyDescent="0.2">
      <c r="A30" s="32" t="s">
        <v>61</v>
      </c>
      <c r="B30" s="55"/>
      <c r="C30" s="55"/>
      <c r="D30" s="55"/>
      <c r="E30" s="27"/>
      <c r="N30" s="23"/>
    </row>
    <row r="31" spans="1:14" ht="30" customHeight="1" x14ac:dyDescent="0.2">
      <c r="A31" s="33" t="s">
        <v>70</v>
      </c>
      <c r="B31" s="56" t="s">
        <v>11</v>
      </c>
      <c r="C31" s="56"/>
      <c r="D31" s="56"/>
      <c r="E31" s="29" t="s">
        <v>18</v>
      </c>
      <c r="G31" s="63" t="s">
        <v>23</v>
      </c>
      <c r="H31" s="63"/>
      <c r="I31" s="63"/>
      <c r="J31" s="63"/>
      <c r="K31" s="54">
        <f>SUM(H29:L29)</f>
        <v>652.5</v>
      </c>
      <c r="L31" s="54"/>
      <c r="N31" s="23"/>
    </row>
    <row r="32" spans="1:14" ht="30" customHeight="1" x14ac:dyDescent="0.2">
      <c r="N32" s="23"/>
    </row>
    <row r="33" spans="9:14" ht="30" customHeight="1" x14ac:dyDescent="0.2">
      <c r="I33" s="2"/>
      <c r="J33" s="2"/>
      <c r="K33" s="2"/>
      <c r="L33" s="2"/>
      <c r="N33" s="23"/>
    </row>
    <row r="34" spans="9:14" ht="30" customHeight="1" x14ac:dyDescent="0.2">
      <c r="N34" s="23"/>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count="2">
    <dataValidation type="time" allowBlank="1" showInputMessage="1" showErrorMessage="1" errorTitle="Forkert klokkeslætsformat" error="Brug følgende format til at angive tidspunktet: 12:00" sqref="E8:E14 C8:C14 E18:E24 C18:C24">
      <formula1>0</formula1>
      <formula2>0.999988425925926</formula2>
    </dataValidation>
    <dataValidation allowBlank="1" showInputMessage="1" showErrorMessage="1" promptTitle="Angivelse af klokkeslæt" prompt="Angiv timer og minutter i formatet tt:mm, f.eks 08:30 for 8 timer og 30 minutter eller 00:15 for 15 minutter._x000a__x000a_[Fjern denne meddelelse ved at fjerne datavalidering i disse celler]" sqref="H8:L14"/>
  </dataValidations>
  <hyperlinks>
    <hyperlink ref="N3" r:id="rId1"/>
    <hyperlink ref="N2" r:id="rId2"/>
  </hyperlinks>
  <printOptions horizontalCentered="1"/>
  <pageMargins left="0.7" right="0.7" top="0.75" bottom="0.75" header="0.3" footer="0.3"/>
  <pageSetup paperSize="9" scale="8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78.7109375" style="16" customWidth="1"/>
    <col min="2" max="16384" width="9.140625" style="14"/>
  </cols>
  <sheetData>
    <row r="1" spans="1:2" ht="46.5" customHeight="1" x14ac:dyDescent="0.2">
      <c r="A1" s="15"/>
    </row>
    <row r="2" spans="1:2" s="18" customFormat="1" ht="15.75" x14ac:dyDescent="0.2">
      <c r="A2" s="24" t="s">
        <v>29</v>
      </c>
      <c r="B2" s="24"/>
    </row>
    <row r="3" spans="1:2" s="36" customFormat="1" ht="27" customHeight="1" x14ac:dyDescent="0.2">
      <c r="A3" s="35" t="s">
        <v>30</v>
      </c>
      <c r="B3" s="35"/>
    </row>
    <row r="4" spans="1:2" s="36" customFormat="1" ht="26.25" customHeight="1" x14ac:dyDescent="0.4">
      <c r="A4" s="31" t="s">
        <v>35</v>
      </c>
      <c r="B4" s="35"/>
    </row>
    <row r="5" spans="1:2" s="36" customFormat="1" ht="225" x14ac:dyDescent="0.2">
      <c r="A5" s="37" t="s">
        <v>36</v>
      </c>
      <c r="B5" s="35"/>
    </row>
    <row r="6" spans="1:2" s="17" customFormat="1" ht="26.25" customHeight="1" x14ac:dyDescent="0.4">
      <c r="A6" s="31" t="s">
        <v>37</v>
      </c>
    </row>
    <row r="7" spans="1:2" ht="92.25" customHeight="1" x14ac:dyDescent="0.2">
      <c r="A7" s="13" t="s">
        <v>38</v>
      </c>
    </row>
    <row r="8" spans="1:2" ht="90" x14ac:dyDescent="0.2">
      <c r="A8" s="13" t="s">
        <v>39</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Timeseddel</vt:lpstr>
      <vt:lpstr>Om</vt:lpstr>
      <vt:lpstr>Timeseddel!Print_Area</vt:lpstr>
      <vt:lpstr>Uge_starter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2018-06-27T05:48:05Z</dcterms:created>
  <dcterms:modified xsi:type="dcterms:W3CDTF">2018-06-27T05:48:05Z</dcterms:modified>
</cp:coreProperties>
</file>