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6"/>
  <workbookPr filterPrivacy="1"/>
  <xr:revisionPtr revIDLastSave="0" documentId="13_ncr:1_{9CC6213C-412F-43F6-9590-F1AD5210BC34}" xr6:coauthVersionLast="48" xr6:coauthVersionMax="48" xr10:uidLastSave="{00000000-0000-0000-0000-000000000000}"/>
  <bookViews>
    <workbookView xWindow="-120" yWindow="-120" windowWidth="27900" windowHeight="15645" xr2:uid="{00000000-000D-0000-FFFF-FFFF00000000}"/>
  </bookViews>
  <sheets>
    <sheet name="Beregning af rejseudgifter" sheetId="1" r:id="rId1"/>
  </sheets>
  <definedNames>
    <definedName name="_xlnm.Print_Area" localSheetId="0">'Beregning af rejseudgifter'!$B$1:$I$31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31" i="1"/>
  <c r="I7" i="1" s="1"/>
  <c r="H31" i="1"/>
  <c r="I6" i="1" s="1"/>
  <c r="G31" i="1"/>
  <c r="F31" i="1"/>
  <c r="E31" i="1"/>
  <c r="I5" i="1" l="1"/>
</calcChain>
</file>

<file path=xl/sharedStrings.xml><?xml version="1.0" encoding="utf-8"?>
<sst xmlns="http://schemas.openxmlformats.org/spreadsheetml/2006/main" count="25" uniqueCount="24">
  <si>
    <t>Beregning af rejseudgifter</t>
  </si>
  <si>
    <t>Angiv estimerede omkostninger pr. km</t>
  </si>
  <si>
    <t>Kr. pr. km</t>
  </si>
  <si>
    <t>Dato</t>
  </si>
  <si>
    <t>Rejsedato</t>
  </si>
  <si>
    <t>Totaler</t>
  </si>
  <si>
    <t>Placering og afstand</t>
  </si>
  <si>
    <t>Fra</t>
  </si>
  <si>
    <t>Seattle, WA</t>
  </si>
  <si>
    <t>Bellingham, WA</t>
  </si>
  <si>
    <t>Til</t>
  </si>
  <si>
    <t>Vancouver, BC</t>
  </si>
  <si>
    <t>Afstand (km)</t>
  </si>
  <si>
    <t>Rejseperiode</t>
  </si>
  <si>
    <t>Dag(e)</t>
  </si>
  <si>
    <t>Overnatning(er)</t>
  </si>
  <si>
    <t>Samlede rejseomkostninger</t>
  </si>
  <si>
    <t>Samlet rejseperiode</t>
  </si>
  <si>
    <t>Samlede omkostninger pr. km</t>
  </si>
  <si>
    <t>Samlet logi</t>
  </si>
  <si>
    <t>Samlet antal yderligere udgifter</t>
  </si>
  <si>
    <t>Kost og logi</t>
  </si>
  <si>
    <t>Logi</t>
  </si>
  <si>
    <t>Yderligere 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</si>
</sst>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&quot;kr.&quot;\ #,##0.00"/>
    <numFmt numFmtId="169" formatCode="dd/mm/yy;@"/>
    <numFmt numFmtId="170" formatCode="0_ ;\-0\ "/>
  </numFmts>
  <fonts count="30">
    <font>
      <sz val="11"/>
      <color theme="1"/>
      <name val="Tw Cen MT"/>
      <family val="2"/>
      <scheme val="minor"/>
    </font>
    <font>
      <b/>
      <sz val="8"/>
      <color theme="0"/>
      <name val="Tw Cen MT"/>
      <family val="2"/>
      <scheme val="major"/>
    </font>
    <font>
      <sz val="8"/>
      <color theme="0"/>
      <name val="Tw Cen MT"/>
      <family val="2"/>
      <scheme val="major"/>
    </font>
    <font>
      <b/>
      <sz val="14"/>
      <color theme="1"/>
      <name val="Tw Cen MT"/>
      <family val="2"/>
      <scheme val="major"/>
    </font>
    <font>
      <b/>
      <sz val="22"/>
      <color theme="1"/>
      <name val="Tw Cen MT"/>
      <family val="2"/>
      <scheme val="major"/>
    </font>
    <font>
      <b/>
      <sz val="11"/>
      <color theme="0"/>
      <name val="Tw Cen MT (Body)"/>
    </font>
    <font>
      <sz val="11"/>
      <color theme="1"/>
      <name val="Tw Cen MT (Body)"/>
    </font>
    <font>
      <sz val="11"/>
      <color theme="0"/>
      <name val="Tw Cen MT (Body)"/>
    </font>
    <font>
      <sz val="11"/>
      <color theme="0"/>
      <name val="Tw Cen MT"/>
      <family val="2"/>
    </font>
    <font>
      <b/>
      <sz val="11"/>
      <color theme="0"/>
      <name val="Tw Cen MT"/>
      <family val="2"/>
      <scheme val="minor"/>
    </font>
    <font>
      <b/>
      <sz val="11"/>
      <color theme="3" tint="-0.499984740745262"/>
      <name val="Tw Cen MT"/>
      <family val="2"/>
      <scheme val="minor"/>
    </font>
    <font>
      <b/>
      <sz val="11"/>
      <color theme="0"/>
      <name val="Tw Cen MT"/>
      <family val="2"/>
      <scheme val="major"/>
    </font>
    <font>
      <b/>
      <sz val="11"/>
      <color theme="1"/>
      <name val="Tw Cen MT"/>
      <family val="2"/>
    </font>
    <font>
      <sz val="11"/>
      <name val="Tw Cen MT (Body)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>
      <alignment horizontal="left" vertical="center"/>
    </xf>
    <xf numFmtId="0" fontId="1" fillId="0" borderId="0" applyNumberFormat="0">
      <alignment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14" applyNumberFormat="0" applyAlignment="0" applyProtection="0"/>
    <xf numFmtId="0" fontId="23" fillId="7" borderId="15" applyNumberFormat="0" applyAlignment="0" applyProtection="0"/>
    <xf numFmtId="0" fontId="24" fillId="7" borderId="14" applyNumberFormat="0" applyAlignment="0" applyProtection="0"/>
    <xf numFmtId="0" fontId="25" fillId="0" borderId="16" applyNumberFormat="0" applyFill="0" applyAlignment="0" applyProtection="0"/>
    <xf numFmtId="0" fontId="9" fillId="8" borderId="17" applyNumberFormat="0" applyAlignment="0" applyProtection="0"/>
    <xf numFmtId="0" fontId="26" fillId="0" borderId="0" applyNumberFormat="0" applyFill="0" applyBorder="0" applyAlignment="0" applyProtection="0"/>
    <xf numFmtId="0" fontId="14" fillId="9" borderId="1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9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1" applyFo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0" fillId="0" borderId="5" xfId="0" applyBorder="1" applyAlignment="1">
      <alignment horizontal="right" vertical="center" indent="1"/>
    </xf>
    <xf numFmtId="0" fontId="12" fillId="0" borderId="0" xfId="0" applyFont="1"/>
    <xf numFmtId="168" fontId="10" fillId="0" borderId="3" xfId="0" applyNumberFormat="1" applyFont="1" applyBorder="1" applyAlignment="1">
      <alignment horizontal="left" vertical="center" indent="12"/>
    </xf>
    <xf numFmtId="170" fontId="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left" vertical="center" indent="1"/>
    </xf>
    <xf numFmtId="44" fontId="0" fillId="0" borderId="7" xfId="0" applyNumberFormat="1" applyBorder="1" applyAlignment="1">
      <alignment horizontal="left" vertical="center" indent="1"/>
    </xf>
    <xf numFmtId="44" fontId="0" fillId="0" borderId="9" xfId="0" applyNumberFormat="1" applyBorder="1" applyAlignment="1">
      <alignment horizontal="left" vertical="center" indent="1"/>
    </xf>
    <xf numFmtId="170" fontId="13" fillId="0" borderId="0" xfId="0" applyNumberFormat="1" applyFont="1" applyAlignment="1">
      <alignment horizontal="center" vertical="center"/>
    </xf>
    <xf numFmtId="170" fontId="13" fillId="0" borderId="0" xfId="1" applyNumberFormat="1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 inden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43" fontId="0" fillId="0" borderId="0" xfId="0" applyNumberFormat="1" applyAlignment="1">
      <alignment horizontal="right" vertical="center"/>
    </xf>
  </cellXfs>
  <cellStyles count="49">
    <cellStyle name="20 % - Farve1" xfId="26" builtinId="30" customBuiltin="1"/>
    <cellStyle name="20 % - Farve2" xfId="30" builtinId="34" customBuiltin="1"/>
    <cellStyle name="20 % - Farve3" xfId="34" builtinId="38" customBuiltin="1"/>
    <cellStyle name="20 % - Farve4" xfId="38" builtinId="42" customBuiltin="1"/>
    <cellStyle name="20 % - Farve5" xfId="42" builtinId="46" customBuiltin="1"/>
    <cellStyle name="20 % - Farve6" xfId="46" builtinId="50" customBuiltin="1"/>
    <cellStyle name="40 % - Farve1" xfId="27" builtinId="31" customBuiltin="1"/>
    <cellStyle name="40 % - Farve2" xfId="31" builtinId="35" customBuiltin="1"/>
    <cellStyle name="40 % - Farve3" xfId="35" builtinId="39" customBuiltin="1"/>
    <cellStyle name="40 % - Farve4" xfId="39" builtinId="43" customBuiltin="1"/>
    <cellStyle name="40 % - Farve5" xfId="43" builtinId="47" customBuiltin="1"/>
    <cellStyle name="40 % - Farve6" xfId="47" builtinId="51" customBuiltin="1"/>
    <cellStyle name="60 % - Farve1" xfId="28" builtinId="32" customBuiltin="1"/>
    <cellStyle name="60 % - Farve2" xfId="32" builtinId="36" customBuiltin="1"/>
    <cellStyle name="60 % - Farve3" xfId="36" builtinId="40" customBuiltin="1"/>
    <cellStyle name="60 % - Farve4" xfId="40" builtinId="44" customBuiltin="1"/>
    <cellStyle name="60 % - Farve5" xfId="44" builtinId="48" customBuiltin="1"/>
    <cellStyle name="60 % - Farve6" xfId="48" builtinId="52" customBuiltin="1"/>
    <cellStyle name="Advarselstekst" xfId="21" builtinId="11" customBuiltin="1"/>
    <cellStyle name="Bemærk!" xfId="22" builtinId="10" customBuiltin="1"/>
    <cellStyle name="Beregning" xfId="18" builtinId="22" customBuiltin="1"/>
    <cellStyle name="Farve1" xfId="25" builtinId="29" customBuiltin="1"/>
    <cellStyle name="Farve2" xfId="29" builtinId="33" customBuiltin="1"/>
    <cellStyle name="Farve3" xfId="33" builtinId="37" customBuiltin="1"/>
    <cellStyle name="Farve4" xfId="37" builtinId="41" customBuiltin="1"/>
    <cellStyle name="Farve5" xfId="41" builtinId="45" customBuiltin="1"/>
    <cellStyle name="Farve6" xfId="45" builtinId="49" customBuiltin="1"/>
    <cellStyle name="Forklarende tekst" xfId="23" builtinId="53" customBuiltin="1"/>
    <cellStyle name="God" xfId="13" builtinId="26" customBuiltin="1"/>
    <cellStyle name="Input" xfId="16" builtinId="20" customBuiltin="1"/>
    <cellStyle name="Komma" xfId="3" builtinId="3" customBuiltin="1"/>
    <cellStyle name="Komma [0]" xfId="4" builtinId="6" customBuiltin="1"/>
    <cellStyle name="Kontrollér celle" xfId="20" builtinId="23" customBuiltin="1"/>
    <cellStyle name="Neutral" xfId="15" builtinId="28" customBuiltin="1"/>
    <cellStyle name="Normal" xfId="0" builtinId="0" customBuiltin="1"/>
    <cellStyle name="Output" xfId="17" builtinId="21" customBuiltin="1"/>
    <cellStyle name="Overskrift 1" xfId="9" builtinId="16" customBuiltin="1"/>
    <cellStyle name="Overskrift 2" xfId="10" builtinId="17" customBuiltin="1"/>
    <cellStyle name="Overskrift 3" xfId="11" builtinId="18" customBuiltin="1"/>
    <cellStyle name="Overskrift 4" xfId="12" builtinId="19" customBuiltin="1"/>
    <cellStyle name="Procent" xfId="7" builtinId="5" customBuiltin="1"/>
    <cellStyle name="Rejse-sidehoved" xfId="2" xr:uid="{00000000-0005-0000-0000-000001000000}"/>
    <cellStyle name="Rejsetotaler" xfId="1" xr:uid="{00000000-0005-0000-0000-000002000000}"/>
    <cellStyle name="Sammenkædet celle" xfId="19" builtinId="24" customBuiltin="1"/>
    <cellStyle name="Titel" xfId="8" builtinId="15" customBuiltin="1"/>
    <cellStyle name="Total" xfId="24" builtinId="25" customBuiltin="1"/>
    <cellStyle name="Ugyldig" xfId="14" builtinId="27" customBuiltin="1"/>
    <cellStyle name="Valuta" xfId="5" builtinId="4" customBuiltin="1"/>
    <cellStyle name="Valuta [0]" xfId="6" builtinId="7" customBuiltin="1"/>
  </cellStyles>
  <dxfs count="19">
    <dxf>
      <numFmt numFmtId="35" formatCode="_ * #,##0.00_ ;_ * \-#,##0.00_ ;_ * &quot;-&quot;??_ ;_ @_ "/>
      <alignment horizontal="right" vertical="center" textRotation="0" wrapText="0" indent="0" justifyLastLine="0" shrinkToFit="0" readingOrder="0"/>
    </dxf>
    <dxf>
      <numFmt numFmtId="35" formatCode="_ * #,##0.00_ ;_ * \-#,##0.00_ ;_ * &quot;-&quot;??_ ;_ @_ "/>
      <alignment horizontal="right" vertical="center" textRotation="0" wrapText="0" indent="0" justifyLastLine="0" shrinkToFit="0" readingOrder="0"/>
    </dxf>
    <dxf>
      <numFmt numFmtId="34" formatCode="_ &quot;kr.&quot;\ * #,##0.00_ ;_ &quot;kr.&quot;\ * \-#,##0.00_ ;_ &quot;kr.&quot;\ * &quot;-&quot;??_ ;_ @_ "/>
    </dxf>
    <dxf>
      <numFmt numFmtId="34" formatCode="_ &quot;kr.&quot;\ * #,##0.00_ ;_ &quot;kr.&quot;\ * \-#,##0.00_ ;_ &quot;kr.&quot;\ * &quot;-&quot;??_ ;_ @_ "/>
    </dxf>
    <dxf>
      <numFmt numFmtId="170" formatCode="0_ ;\-0\ 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70" formatCode="0_ ;\-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numFmt numFmtId="169" formatCode="dd/mm/yy;@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w Cen MT (Body)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Udgift" pivot="0" count="4" xr9:uid="{0112495B-7FA4-422C-B091-DF67A7BF0700}">
      <tableStyleElement type="wholeTable" dxfId="18"/>
      <tableStyleElement type="headerRow" dxfId="17"/>
      <tableStyleElement type="totalRow" dxfId="16"/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Udgift" displayName="tblUdgift" ref="B10:I31" totalsRowCount="1" headerRowDxfId="14" dataDxfId="13" totalsRowDxfId="11" tableBorderDxfId="12">
  <autoFilter ref="B10:I30" xr:uid="{00000000-0009-0000-0100-000002000000}"/>
  <tableColumns count="8">
    <tableColumn id="1" xr3:uid="{00000000-0010-0000-0000-000001000000}" name="Rejsedato" totalsRowLabel="Totaler" dataDxfId="10" totalsRowDxfId="9" dataCellStyle="Normal"/>
    <tableColumn id="2" xr3:uid="{00000000-0010-0000-0000-000002000000}" name="Fra" dataDxfId="8" dataCellStyle="Normal"/>
    <tableColumn id="3" xr3:uid="{00000000-0010-0000-0000-000003000000}" name="Til" dataDxfId="7" dataCellStyle="Normal"/>
    <tableColumn id="4" xr3:uid="{00000000-0010-0000-0000-000004000000}" name="Afstand (km)" totalsRowFunction="sum" dataDxfId="6" dataCellStyle="Rejsetotaler"/>
    <tableColumn id="5" xr3:uid="{00000000-0010-0000-0000-000005000000}" name="Dag(e)" totalsRowFunction="sum" dataDxfId="5" dataCellStyle="Normal"/>
    <tableColumn id="6" xr3:uid="{00000000-0010-0000-0000-000006000000}" name="Overnatning(er)" totalsRowFunction="sum" dataDxfId="4" dataCellStyle="Normal"/>
    <tableColumn id="7" xr3:uid="{00000000-0010-0000-0000-000007000000}" name="Logi" totalsRowFunction="sum" dataDxfId="1" totalsRowDxfId="3" dataCellStyle="Normal"/>
    <tableColumn id="8" xr3:uid="{00000000-0010-0000-0000-000008000000}" name="Yderligere udgifter" totalsRowFunction="sum" dataDxfId="0" totalsRowDxfId="2" dataCellStyle="Normal"/>
  </tableColumns>
  <tableStyleInfo name="Udgift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workbookViewId="0"/>
  </sheetViews>
  <sheetFormatPr defaultColWidth="9.25" defaultRowHeight="14.25"/>
  <cols>
    <col min="1" max="1" width="3.5" customWidth="1"/>
    <col min="2" max="2" width="13.75" customWidth="1"/>
    <col min="3" max="3" width="25.375" bestFit="1" customWidth="1"/>
    <col min="4" max="4" width="21.25" customWidth="1"/>
    <col min="5" max="5" width="16.5" customWidth="1"/>
    <col min="6" max="6" width="11.625" customWidth="1"/>
    <col min="7" max="7" width="18.125" customWidth="1"/>
    <col min="8" max="8" width="29" customWidth="1"/>
    <col min="9" max="9" width="22.25" customWidth="1"/>
  </cols>
  <sheetData>
    <row r="1" spans="2:9" ht="55.9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4.25" customHeight="1">
      <c r="B2" s="1"/>
      <c r="C2" s="1"/>
      <c r="D2" s="1"/>
      <c r="E2" s="1"/>
      <c r="F2" s="1"/>
      <c r="G2" s="1"/>
      <c r="H2" s="1"/>
      <c r="I2" s="1"/>
    </row>
    <row r="3" spans="2:9" s="2" customFormat="1" ht="19.899999999999999" customHeight="1">
      <c r="B3" s="35" t="s">
        <v>1</v>
      </c>
      <c r="C3" s="35"/>
      <c r="D3" s="4"/>
      <c r="E3" s="4"/>
      <c r="F3" s="4"/>
      <c r="G3" s="4"/>
      <c r="H3" s="32" t="s">
        <v>16</v>
      </c>
      <c r="I3" s="32"/>
    </row>
    <row r="4" spans="2:9" s="2" customFormat="1" ht="19.899999999999999" customHeight="1">
      <c r="B4" s="7" t="s">
        <v>2</v>
      </c>
      <c r="C4" s="20">
        <v>0.5</v>
      </c>
      <c r="H4" s="8" t="s">
        <v>17</v>
      </c>
      <c r="I4" s="18" t="str">
        <f>(F31&amp;"-dage"&amp;"/"&amp;G31&amp;"-nætter")</f>
        <v>2-dage/2-nætter</v>
      </c>
    </row>
    <row r="5" spans="2:9" s="2" customFormat="1" ht="19.899999999999999" customHeight="1">
      <c r="H5" s="9" t="s">
        <v>18</v>
      </c>
      <c r="I5" s="25">
        <f>C4*E31</f>
        <v>71</v>
      </c>
    </row>
    <row r="6" spans="2:9" s="2" customFormat="1" ht="19.899999999999999" customHeight="1">
      <c r="H6" s="9" t="s">
        <v>19</v>
      </c>
      <c r="I6" s="25">
        <f>H31</f>
        <v>275</v>
      </c>
    </row>
    <row r="7" spans="2:9" s="2" customFormat="1" ht="19.899999999999999" customHeight="1">
      <c r="B7" s="3"/>
      <c r="H7" s="10" t="s">
        <v>20</v>
      </c>
      <c r="I7" s="26">
        <f>I31</f>
        <v>125</v>
      </c>
    </row>
    <row r="8" spans="2:9" s="2" customFormat="1" ht="19.899999999999999" customHeight="1"/>
    <row r="9" spans="2:9" s="2" customFormat="1" ht="22.9" customHeight="1">
      <c r="B9" s="6" t="s">
        <v>3</v>
      </c>
      <c r="C9" s="33" t="s">
        <v>6</v>
      </c>
      <c r="D9" s="34"/>
      <c r="E9" s="34"/>
      <c r="F9" s="34" t="s">
        <v>13</v>
      </c>
      <c r="G9" s="34"/>
      <c r="H9" s="5" t="s">
        <v>21</v>
      </c>
      <c r="I9" s="5"/>
    </row>
    <row r="10" spans="2:9" s="19" customFormat="1" ht="22.15" customHeight="1">
      <c r="B10" s="15" t="s">
        <v>4</v>
      </c>
      <c r="C10" s="15" t="s">
        <v>7</v>
      </c>
      <c r="D10" s="15" t="s">
        <v>10</v>
      </c>
      <c r="E10" s="16" t="s">
        <v>12</v>
      </c>
      <c r="F10" s="17" t="s">
        <v>14</v>
      </c>
      <c r="G10" s="16" t="s">
        <v>15</v>
      </c>
      <c r="H10" s="16" t="s">
        <v>22</v>
      </c>
      <c r="I10" s="16" t="s">
        <v>23</v>
      </c>
    </row>
    <row r="11" spans="2:9" s="4" customFormat="1" ht="19.899999999999999" customHeight="1">
      <c r="B11" s="24">
        <v>44531</v>
      </c>
      <c r="C11" s="30" t="s">
        <v>8</v>
      </c>
      <c r="D11" s="30" t="s">
        <v>9</v>
      </c>
      <c r="E11" s="27">
        <v>89</v>
      </c>
      <c r="F11" s="22">
        <v>1</v>
      </c>
      <c r="G11" s="23">
        <v>1</v>
      </c>
      <c r="H11" s="36">
        <v>150</v>
      </c>
      <c r="I11" s="36">
        <v>75</v>
      </c>
    </row>
    <row r="12" spans="2:9" s="4" customFormat="1" ht="19.899999999999999" customHeight="1">
      <c r="B12" s="24">
        <v>44532</v>
      </c>
      <c r="C12" s="30" t="s">
        <v>9</v>
      </c>
      <c r="D12" s="30" t="s">
        <v>11</v>
      </c>
      <c r="E12" s="27">
        <v>53</v>
      </c>
      <c r="F12" s="22">
        <v>1</v>
      </c>
      <c r="G12" s="23">
        <v>1</v>
      </c>
      <c r="H12" s="36">
        <v>125</v>
      </c>
      <c r="I12" s="36">
        <v>50</v>
      </c>
    </row>
    <row r="13" spans="2:9" s="4" customFormat="1" ht="19.899999999999999" customHeight="1">
      <c r="B13" s="24"/>
      <c r="C13" s="30"/>
      <c r="D13" s="30"/>
      <c r="E13" s="27"/>
      <c r="F13" s="22"/>
      <c r="G13" s="23"/>
      <c r="H13" s="36"/>
      <c r="I13" s="36"/>
    </row>
    <row r="14" spans="2:9" s="4" customFormat="1" ht="19.899999999999999" customHeight="1">
      <c r="B14" s="24"/>
      <c r="C14" s="30"/>
      <c r="D14" s="30"/>
      <c r="E14" s="27"/>
      <c r="F14" s="22"/>
      <c r="G14" s="23"/>
      <c r="H14" s="36"/>
      <c r="I14" s="36"/>
    </row>
    <row r="15" spans="2:9" s="4" customFormat="1" ht="19.899999999999999" customHeight="1">
      <c r="B15" s="24"/>
      <c r="C15" s="30"/>
      <c r="D15" s="30"/>
      <c r="E15" s="27"/>
      <c r="F15" s="22"/>
      <c r="G15" s="23"/>
      <c r="H15" s="36"/>
      <c r="I15" s="36"/>
    </row>
    <row r="16" spans="2:9" s="4" customFormat="1" ht="19.899999999999999" customHeight="1">
      <c r="B16" s="24"/>
      <c r="C16" s="30"/>
      <c r="D16" s="30"/>
      <c r="E16" s="27"/>
      <c r="F16" s="22"/>
      <c r="G16" s="23"/>
      <c r="H16" s="36"/>
      <c r="I16" s="36"/>
    </row>
    <row r="17" spans="2:9" s="4" customFormat="1" ht="19.899999999999999" customHeight="1">
      <c r="B17" s="24"/>
      <c r="C17" s="30"/>
      <c r="D17" s="30"/>
      <c r="E17" s="27"/>
      <c r="F17" s="22"/>
      <c r="G17" s="23"/>
      <c r="H17" s="36"/>
      <c r="I17" s="36"/>
    </row>
    <row r="18" spans="2:9" s="4" customFormat="1" ht="19.899999999999999" customHeight="1">
      <c r="B18" s="24"/>
      <c r="C18" s="30"/>
      <c r="D18" s="30"/>
      <c r="E18" s="27"/>
      <c r="F18" s="22"/>
      <c r="G18" s="23"/>
      <c r="H18" s="36"/>
      <c r="I18" s="36"/>
    </row>
    <row r="19" spans="2:9" s="4" customFormat="1" ht="19.899999999999999" customHeight="1">
      <c r="B19" s="24"/>
      <c r="C19" s="30"/>
      <c r="D19" s="30"/>
      <c r="E19" s="27"/>
      <c r="F19" s="22"/>
      <c r="G19" s="23"/>
      <c r="H19" s="36"/>
      <c r="I19" s="36"/>
    </row>
    <row r="20" spans="2:9" s="4" customFormat="1" ht="19.899999999999999" customHeight="1">
      <c r="B20" s="24"/>
      <c r="C20" s="30"/>
      <c r="D20" s="30"/>
      <c r="E20" s="27"/>
      <c r="F20" s="22"/>
      <c r="G20" s="23"/>
      <c r="H20" s="36"/>
      <c r="I20" s="36"/>
    </row>
    <row r="21" spans="2:9" s="4" customFormat="1" ht="19.899999999999999" customHeight="1">
      <c r="B21" s="24"/>
      <c r="C21" s="30"/>
      <c r="D21" s="30"/>
      <c r="E21" s="27"/>
      <c r="F21" s="22"/>
      <c r="G21" s="23"/>
      <c r="H21" s="36"/>
      <c r="I21" s="36"/>
    </row>
    <row r="22" spans="2:9" s="4" customFormat="1" ht="19.899999999999999" customHeight="1">
      <c r="B22" s="24"/>
      <c r="C22" s="30"/>
      <c r="D22" s="30"/>
      <c r="E22" s="27"/>
      <c r="F22" s="22"/>
      <c r="G22" s="23"/>
      <c r="H22" s="36"/>
      <c r="I22" s="36"/>
    </row>
    <row r="23" spans="2:9" s="4" customFormat="1" ht="19.899999999999999" customHeight="1">
      <c r="B23" s="24"/>
      <c r="C23" s="30"/>
      <c r="D23" s="30"/>
      <c r="E23" s="27"/>
      <c r="F23" s="22"/>
      <c r="G23" s="23"/>
      <c r="H23" s="36"/>
      <c r="I23" s="36"/>
    </row>
    <row r="24" spans="2:9" s="4" customFormat="1" ht="19.899999999999999" customHeight="1">
      <c r="B24" s="24"/>
      <c r="C24" s="30"/>
      <c r="D24" s="30"/>
      <c r="E24" s="27"/>
      <c r="F24" s="22"/>
      <c r="G24" s="23"/>
      <c r="H24" s="36"/>
      <c r="I24" s="36"/>
    </row>
    <row r="25" spans="2:9" s="4" customFormat="1" ht="19.899999999999999" customHeight="1">
      <c r="B25" s="24"/>
      <c r="C25" s="30"/>
      <c r="D25" s="30"/>
      <c r="E25" s="27"/>
      <c r="F25" s="22"/>
      <c r="G25" s="23"/>
      <c r="H25" s="36"/>
      <c r="I25" s="36"/>
    </row>
    <row r="26" spans="2:9" s="4" customFormat="1" ht="19.899999999999999" customHeight="1">
      <c r="B26" s="24"/>
      <c r="C26" s="30"/>
      <c r="D26" s="30"/>
      <c r="E26" s="28"/>
      <c r="F26" s="22"/>
      <c r="G26" s="23"/>
      <c r="H26" s="36"/>
      <c r="I26" s="36"/>
    </row>
    <row r="27" spans="2:9" s="4" customFormat="1" ht="19.899999999999999" customHeight="1">
      <c r="B27" s="24"/>
      <c r="C27" s="30"/>
      <c r="D27" s="30"/>
      <c r="E27" s="28"/>
      <c r="F27" s="22"/>
      <c r="G27" s="23"/>
      <c r="H27" s="36"/>
      <c r="I27" s="36"/>
    </row>
    <row r="28" spans="2:9" s="4" customFormat="1" ht="19.899999999999999" customHeight="1">
      <c r="B28" s="24"/>
      <c r="C28" s="30"/>
      <c r="D28" s="30"/>
      <c r="E28" s="28"/>
      <c r="F28" s="22"/>
      <c r="G28" s="23"/>
      <c r="H28" s="36"/>
      <c r="I28" s="36"/>
    </row>
    <row r="29" spans="2:9" s="4" customFormat="1" ht="19.899999999999999" customHeight="1">
      <c r="B29" s="24"/>
      <c r="C29" s="30"/>
      <c r="D29" s="30"/>
      <c r="E29" s="27"/>
      <c r="F29" s="22"/>
      <c r="G29" s="23"/>
      <c r="H29" s="36"/>
      <c r="I29" s="36"/>
    </row>
    <row r="30" spans="2:9" s="4" customFormat="1" ht="19.899999999999999" customHeight="1">
      <c r="B30" s="24"/>
      <c r="C30" s="30"/>
      <c r="D30" s="30"/>
      <c r="E30" s="27"/>
      <c r="F30" s="22"/>
      <c r="G30" s="23"/>
      <c r="H30" s="36"/>
      <c r="I30" s="36"/>
    </row>
    <row r="31" spans="2:9" s="14" customFormat="1" ht="25.9" customHeight="1">
      <c r="B31" s="11" t="s">
        <v>5</v>
      </c>
      <c r="C31" s="12"/>
      <c r="D31" s="12"/>
      <c r="E31" s="21">
        <f>SUBTOTAL(109,tblUdgift[Afstand (km)])</f>
        <v>142</v>
      </c>
      <c r="F31" s="13">
        <f>SUBTOTAL(109,tblUdgift[Dag(e)])</f>
        <v>2</v>
      </c>
      <c r="G31" s="21">
        <f>SUBTOTAL(109,tblUdgift[Overnatning(er)])</f>
        <v>2</v>
      </c>
      <c r="H31" s="29">
        <f>SUBTOTAL(109,tblUdgift[Logi])</f>
        <v>275</v>
      </c>
      <c r="I31" s="29">
        <f>SUBTOTAL(109,tblUdgift[Yderligere udgifter])</f>
        <v>125</v>
      </c>
    </row>
  </sheetData>
  <mergeCells count="5">
    <mergeCell ref="B1:I1"/>
    <mergeCell ref="H3:I3"/>
    <mergeCell ref="C9:E9"/>
    <mergeCell ref="F9:G9"/>
    <mergeCell ref="B3:C3"/>
  </mergeCells>
  <dataValidations count="2">
    <dataValidation allowBlank="1" showInputMessage="1" showErrorMessage="1" prompt="Angiv beløb pr. km i denne celle. Der beregnes automatisk i I5 baseret på antal tilbagelagte kilometer." sqref="C4" xr:uid="{51C1BFC2-1179-464B-8CBF-94117FFB9F25}"/>
    <dataValidation allowBlank="1" showInputMessage="1" showErrorMessage="1" prompt="Brug dette regneark til at beregne rejseudgifter. Angiv pris pr. km i celle C4. Alle værdier i cellerne I5:I7 beregnes automatisk på baggrund af oplysningerne i tabellen nedenfor." sqref="A1" xr:uid="{1F03D63C-61DD-4FDC-BF45-362D3AEACE03}"/>
  </dataValidations>
  <pageMargins left="0.7" right="0.7" top="0.75" bottom="0.75" header="0.3" footer="0.3"/>
  <pageSetup paperSize="9" scale="75" orientation="landscape" horizontalDpi="300" verticalDpi="300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TM10266216</ap:Template>
  <ap:DocSecurity>0</ap:DocSecurity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ap:HeadingPairs>
  <ap:TitlesOfParts>
    <vt:vector baseType="lpstr" size="2">
      <vt:lpstr>Beregning af rejseudgifter</vt:lpstr>
      <vt:lpstr>'Beregning af rejseudgifter'!Udskriftsområde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2022-05-30T06:53:29Z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