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Default Extension="jpeg" ContentType="image/jpeg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alcChain.xml" ContentType="application/vnd.openxmlformats-officedocument.spreadsheetml.calcChain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tables/table12.xml" ContentType="application/vnd.openxmlformats-officedocument.spreadsheetml.table+xml"/>
  <Override PartName="/xl/tables/table43.xml" ContentType="application/vnd.openxmlformats-officedocument.spreadsheetml.table+xml"/>
  <Override PartName="/xl/tables/table34.xml" ContentType="application/vnd.openxmlformats-officedocument.spreadsheetml.table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2.xml" ContentType="application/xml"/>
  <Override PartName="/customXml/itemProps32.xml" ContentType="application/vnd.openxmlformats-officedocument.customXmlProperties+xml"/>
  <Override PartName="/xl/theme/theme11.xml" ContentType="application/vnd.openxmlformats-officedocument.theme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F44DCCB5-F691-4F67-B06D-957D1F77159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Start" sheetId="4" r:id="rId1"/>
    <sheet name="VIDENSSTYRINGSRAPPORT" sheetId="1" r:id="rId2"/>
    <sheet name="BRUGERAKTIVITE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E27" i="1" l="1"/>
  <c r="D27" i="1"/>
  <c r="C27" i="1"/>
  <c r="D22" i="1"/>
  <c r="E22" i="1"/>
  <c r="C22" i="1"/>
  <c r="E8" i="1" l="1"/>
  <c r="D8" i="1"/>
  <c r="C8" i="1"/>
  <c r="E20" i="1" l="1"/>
  <c r="D20" i="1"/>
  <c r="C20" i="1"/>
</calcChain>
</file>

<file path=xl/sharedStrings.xml><?xml version="1.0" encoding="utf-8"?>
<sst xmlns="http://schemas.openxmlformats.org/spreadsheetml/2006/main" count="53" uniqueCount="43">
  <si>
    <t>OM DENNE SKABELON</t>
  </si>
  <si>
    <t>Registrer statistik for vidensstyring ved hjælp af denne projektmappe.</t>
  </si>
  <si>
    <t xml:space="preserve">Udfyld dato og firmanavn i denne vidensstyringsrapport.  </t>
  </si>
  <si>
    <t>Angiv oplysninger i tabellerne.</t>
  </si>
  <si>
    <t>Diagrammet Brugeraktivitet opdateres automatisk i det andet regneark.</t>
  </si>
  <si>
    <t>Bemærk! </t>
  </si>
  <si>
    <t xml:space="preserve">Der er yderligere vejledning at finde i kolonne A i regnearket VIDENSSTYRINGSRAPPORT. Denne tekst er skjult med vilje. Du kan fjerne tekst ved at markere kolonne A eller celle A1 og derefter trykke på SLET. </t>
  </si>
  <si>
    <t>Hvis du vil vide mere om tabeller, skal du trykke på SKIFT og derefter F10, mens du er i en tabel, vælge indstillingen TABEL og derefter vælge ALTERNATIV TEKST.</t>
  </si>
  <si>
    <t>Opret en vidensstyringsrapport i dette regneark. I cellerne i denne kolonne vises en udførlig vejledning i, hvordan man bruger dette regneark. Titlen på regnearket vises i cellen til højre. Angiv dato i celle E1.</t>
  </si>
  <si>
    <t>Tip er i cellen til højre.</t>
  </si>
  <si>
    <t>Angiv firmanavn i cellen til højre.</t>
  </si>
  <si>
    <t>Mærkaten Statistik for vidensstyring er i cellen til højre.</t>
  </si>
  <si>
    <t>Angiv oplysninger i tabellen Indhold med start i cellen til højre. Den næste vejledning er i celle A10.</t>
  </si>
  <si>
    <t>Angiv oplysninger i tabellen Årlige omkostninger til infrastruktur med start i cellen til højre. Den næste vejledning er i celle A17.</t>
  </si>
  <si>
    <t>Angiv oplysninger i tabellen Statistik for slutbrugere med start i cellen til højre. Den næste vejledning er i celle A24.</t>
  </si>
  <si>
    <t>Angiv oplysninger i tabellen Indsendelse af indhold med start i cellen til højre.</t>
  </si>
  <si>
    <t>Vidensstyringsrapport</t>
  </si>
  <si>
    <t>De blå celler beregnes for dig. Du behøver ikke at skrive noget i dem.</t>
  </si>
  <si>
    <t>Firmanavn</t>
  </si>
  <si>
    <t>Statistik for vidensstyring</t>
  </si>
  <si>
    <t>Vidensindhold</t>
  </si>
  <si>
    <t>Antal stykker indhold</t>
  </si>
  <si>
    <t>Anslået samlet antal stykker indhold påkrævet</t>
  </si>
  <si>
    <t>Procent fuldført</t>
  </si>
  <si>
    <t>Vidensinfrastruktur – årlige omkostninger</t>
  </si>
  <si>
    <t>Præsentations- og søgefærdigheder</t>
  </si>
  <si>
    <t>Dokumentstyringsfærdigheder</t>
  </si>
  <si>
    <t>Fillagring og netværksadgang</t>
  </si>
  <si>
    <t>Andet</t>
  </si>
  <si>
    <t>Omkostninger til infrastruktur i alt</t>
  </si>
  <si>
    <t>Statistik for slutbrugere</t>
  </si>
  <si>
    <t>Antal aktive brugere med adgang</t>
  </si>
  <si>
    <t>Antal brugere logget ind inden for de seneste syv dage</t>
  </si>
  <si>
    <t>Procentsats</t>
  </si>
  <si>
    <t>Antal brugere logget ind inden for de seneste 30 dage</t>
  </si>
  <si>
    <t>Indsendelse af indhold</t>
  </si>
  <si>
    <t>Antal stykker indhold indsendt af brugere</t>
  </si>
  <si>
    <t>Antal stykker indhold accepteret</t>
  </si>
  <si>
    <t>Accepttal</t>
  </si>
  <si>
    <t>Vidensområde 1</t>
  </si>
  <si>
    <t>Vidensområde 2</t>
  </si>
  <si>
    <t>Dato</t>
  </si>
  <si>
    <t>Vidensområde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</si>
</sst>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kr.&quot;\ #,##0.00;[Red]&quot;kr.&quot;\ \-#,##0.00"/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</numFmts>
  <fonts count="26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6"/>
      <color theme="1" tint="0.14993743705557422"/>
      <name val="Century Gothic"/>
      <family val="2"/>
      <scheme val="major"/>
    </font>
    <font>
      <sz val="11"/>
      <color theme="0"/>
      <name val="Calibri"/>
      <family val="2"/>
      <scheme val="minor"/>
    </font>
    <font>
      <sz val="12"/>
      <color theme="0"/>
      <name val="Century Gothic"/>
      <family val="2"/>
      <scheme val="major"/>
    </font>
    <font>
      <sz val="1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4"/>
      <color theme="0"/>
      <name val="Franklin Gothic Demi"/>
      <family val="2"/>
    </font>
    <font>
      <b/>
      <sz val="12"/>
      <name val="Century Gothic"/>
      <family val="2"/>
      <scheme val="major"/>
    </font>
    <font>
      <sz val="48"/>
      <color theme="5"/>
      <name val="Franklin Gothic Demi"/>
      <family val="2"/>
    </font>
    <font>
      <b/>
      <sz val="16"/>
      <color theme="0"/>
      <name val="Century Gothic"/>
      <family val="2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entury Gothic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theme="8" tint="0.79998168889431442"/>
      </patternFill>
    </fill>
    <fill>
      <patternFill patternType="solid">
        <fgColor theme="0" tint="-0.14999847407452621"/>
        <bgColor theme="8" tint="0.79998168889431442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7" tint="-0.2499465926084170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5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wrapText="1"/>
    </xf>
    <xf numFmtId="0" fontId="4" fillId="0" borderId="1" applyNumberFormat="0" applyFill="0" applyProtection="0">
      <alignment horizontal="left"/>
    </xf>
    <xf numFmtId="0" fontId="9" fillId="0" borderId="0" applyNumberFormat="0" applyFill="0" applyBorder="0" applyProtection="0">
      <alignment horizontal="left" vertical="center"/>
    </xf>
    <xf numFmtId="0" fontId="9" fillId="0" borderId="0" applyNumberFormat="0" applyFill="0" applyProtection="0">
      <alignment horizontal="right" vertical="center"/>
    </xf>
    <xf numFmtId="0" fontId="10" fillId="0" borderId="0" applyNumberFormat="0" applyFill="0" applyBorder="0" applyProtection="0">
      <alignment horizontal="left"/>
    </xf>
    <xf numFmtId="0" fontId="11" fillId="0" borderId="0">
      <alignment horizontal="center" vertical="center"/>
    </xf>
    <xf numFmtId="0" fontId="8" fillId="0" borderId="0">
      <alignment horizontal="left" vertical="center"/>
    </xf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8" applyNumberFormat="0" applyAlignment="0" applyProtection="0"/>
    <xf numFmtId="0" fontId="20" fillId="14" borderId="9" applyNumberFormat="0" applyAlignment="0" applyProtection="0"/>
    <xf numFmtId="0" fontId="21" fillId="14" borderId="8" applyNumberFormat="0" applyAlignment="0" applyProtection="0"/>
    <xf numFmtId="0" fontId="22" fillId="0" borderId="10" applyNumberFormat="0" applyFill="0" applyAlignment="0" applyProtection="0"/>
    <xf numFmtId="0" fontId="23" fillId="15" borderId="11" applyNumberFormat="0" applyAlignment="0" applyProtection="0"/>
    <xf numFmtId="0" fontId="24" fillId="0" borderId="0" applyNumberFormat="0" applyFill="0" applyBorder="0" applyAlignment="0" applyProtection="0"/>
    <xf numFmtId="0" fontId="14" fillId="16" borderId="12" applyNumberFormat="0" applyFont="0" applyAlignment="0" applyProtection="0"/>
    <xf numFmtId="0" fontId="25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5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</cellStyleXfs>
  <cellXfs count="33">
    <xf numFmtId="0" fontId="0" fillId="0" borderId="0" xfId="0">
      <alignment wrapText="1"/>
    </xf>
    <xf numFmtId="0" fontId="9" fillId="2" borderId="0" xfId="2" applyFill="1">
      <alignment horizontal="left" vertical="center"/>
    </xf>
    <xf numFmtId="14" fontId="9" fillId="4" borderId="0" xfId="3" applyNumberFormat="1" applyFill="1">
      <alignment horizontal="right" vertical="center"/>
    </xf>
    <xf numFmtId="0" fontId="5" fillId="2" borderId="0" xfId="0" applyFont="1" applyFill="1">
      <alignment wrapText="1"/>
    </xf>
    <xf numFmtId="14" fontId="6" fillId="5" borderId="0" xfId="3" applyNumberFormat="1" applyFont="1" applyFill="1">
      <alignment horizontal="right" vertical="center"/>
    </xf>
    <xf numFmtId="0" fontId="7" fillId="6" borderId="0" xfId="0" applyFont="1" applyFill="1">
      <alignment wrapText="1"/>
    </xf>
    <xf numFmtId="0" fontId="5" fillId="6" borderId="0" xfId="0" applyFont="1" applyFill="1">
      <alignment wrapText="1"/>
    </xf>
    <xf numFmtId="0" fontId="0" fillId="0" borderId="2" xfId="0" applyBorder="1">
      <alignment wrapText="1"/>
    </xf>
    <xf numFmtId="0" fontId="8" fillId="0" borderId="3" xfId="6" applyBorder="1">
      <alignment horizontal="left" vertical="center"/>
    </xf>
    <xf numFmtId="0" fontId="0" fillId="0" borderId="5" xfId="0" applyBorder="1">
      <alignment wrapText="1"/>
    </xf>
    <xf numFmtId="0" fontId="0" fillId="8" borderId="4" xfId="0" applyFill="1" applyBorder="1">
      <alignment wrapText="1"/>
    </xf>
    <xf numFmtId="0" fontId="0" fillId="8" borderId="2" xfId="0" applyFill="1" applyBorder="1">
      <alignment wrapText="1"/>
    </xf>
    <xf numFmtId="10" fontId="0" fillId="3" borderId="2" xfId="0" applyNumberFormat="1" applyFill="1" applyBorder="1">
      <alignment wrapText="1"/>
    </xf>
    <xf numFmtId="0" fontId="11" fillId="0" borderId="0" xfId="5">
      <alignment horizontal="center" vertical="center"/>
    </xf>
    <xf numFmtId="0" fontId="10" fillId="0" borderId="0" xfId="4" applyAlignment="1">
      <alignment horizontal="left" vertical="top"/>
    </xf>
    <xf numFmtId="0" fontId="0" fillId="0" borderId="0" xfId="0" applyAlignment="1">
      <alignment vertical="top"/>
    </xf>
    <xf numFmtId="0" fontId="0" fillId="8" borderId="6" xfId="0" applyFill="1" applyBorder="1">
      <alignment wrapText="1"/>
    </xf>
    <xf numFmtId="10" fontId="0" fillId="7" borderId="6" xfId="0" applyNumberFormat="1" applyFill="1" applyBorder="1">
      <alignment wrapText="1"/>
    </xf>
    <xf numFmtId="0" fontId="3" fillId="6" borderId="7" xfId="0" applyFont="1" applyFill="1" applyBorder="1">
      <alignment wrapText="1"/>
    </xf>
    <xf numFmtId="10" fontId="0" fillId="3" borderId="6" xfId="0" applyNumberFormat="1" applyFill="1" applyBorder="1">
      <alignment wrapText="1"/>
    </xf>
    <xf numFmtId="0" fontId="0" fillId="0" borderId="0" xfId="0" applyAlignment="1">
      <alignment vertical="center" wrapText="1"/>
    </xf>
    <xf numFmtId="0" fontId="12" fillId="9" borderId="0" xfId="2" applyFont="1" applyFill="1" applyAlignment="1">
      <alignment horizontal="center"/>
    </xf>
    <xf numFmtId="0" fontId="13" fillId="0" borderId="0" xfId="0" applyFont="1" applyAlignment="1">
      <alignment vertical="center" wrapText="1"/>
    </xf>
    <xf numFmtId="0" fontId="5" fillId="0" borderId="0" xfId="0" applyFo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1" fillId="0" borderId="0" xfId="5" applyAlignment="1">
      <alignment vertical="center"/>
    </xf>
    <xf numFmtId="0" fontId="11" fillId="0" borderId="0" xfId="5" applyAlignment="1">
      <alignment horizontal="left" vertical="center"/>
    </xf>
    <xf numFmtId="8" fontId="0" fillId="8" borderId="4" xfId="0" applyNumberFormat="1" applyFill="1" applyBorder="1">
      <alignment wrapText="1"/>
    </xf>
    <xf numFmtId="8" fontId="0" fillId="0" borderId="2" xfId="0" applyNumberFormat="1" applyBorder="1">
      <alignment wrapText="1"/>
    </xf>
    <xf numFmtId="8" fontId="0" fillId="8" borderId="2" xfId="0" applyNumberFormat="1" applyFill="1" applyBorder="1">
      <alignment wrapText="1"/>
    </xf>
    <xf numFmtId="8" fontId="0" fillId="0" borderId="5" xfId="0" applyNumberFormat="1" applyBorder="1">
      <alignment wrapText="1"/>
    </xf>
    <xf numFmtId="8" fontId="3" fillId="3" borderId="7" xfId="0" applyNumberFormat="1" applyFont="1" applyFill="1" applyBorder="1">
      <alignment wrapText="1"/>
    </xf>
  </cellXfs>
  <cellStyles count="49">
    <cellStyle name="20 % - Farve1" xfId="26" builtinId="30" customBuiltin="1"/>
    <cellStyle name="20 % - Farve2" xfId="30" builtinId="34" customBuiltin="1"/>
    <cellStyle name="20 % - Farve3" xfId="34" builtinId="38" customBuiltin="1"/>
    <cellStyle name="20 % - Farve4" xfId="38" builtinId="42" customBuiltin="1"/>
    <cellStyle name="20 % - Farve5" xfId="42" builtinId="46" customBuiltin="1"/>
    <cellStyle name="20 % - Farve6" xfId="46" builtinId="50" customBuiltin="1"/>
    <cellStyle name="40 % - Farve1" xfId="27" builtinId="31" customBuiltin="1"/>
    <cellStyle name="40 % - Farve2" xfId="31" builtinId="35" customBuiltin="1"/>
    <cellStyle name="40 % - Farve3" xfId="35" builtinId="39" customBuiltin="1"/>
    <cellStyle name="40 % - Farve4" xfId="39" builtinId="43" customBuiltin="1"/>
    <cellStyle name="40 % - Farve5" xfId="43" builtinId="47" customBuiltin="1"/>
    <cellStyle name="40 % - Farve6" xfId="47" builtinId="51" customBuiltin="1"/>
    <cellStyle name="60 % - Farve1" xfId="28" builtinId="32" customBuiltin="1"/>
    <cellStyle name="60 % - Farve2" xfId="32" builtinId="36" customBuiltin="1"/>
    <cellStyle name="60 % - Farve3" xfId="36" builtinId="40" customBuiltin="1"/>
    <cellStyle name="60 % - Farve4" xfId="40" builtinId="44" customBuiltin="1"/>
    <cellStyle name="60 % - Farve5" xfId="44" builtinId="48" customBuiltin="1"/>
    <cellStyle name="60 % - Farve6" xfId="48" builtinId="52" customBuiltin="1"/>
    <cellStyle name="Advarselstekst" xfId="21" builtinId="11" customBuiltin="1"/>
    <cellStyle name="Bemærk!" xfId="22" builtinId="10" customBuiltin="1"/>
    <cellStyle name="Beregning" xfId="18" builtinId="22" customBuiltin="1"/>
    <cellStyle name="Farve1" xfId="25" builtinId="29" customBuiltin="1"/>
    <cellStyle name="Farve2" xfId="29" builtinId="33" customBuiltin="1"/>
    <cellStyle name="Farve3" xfId="33" builtinId="37" customBuiltin="1"/>
    <cellStyle name="Farve4" xfId="37" builtinId="41" customBuiltin="1"/>
    <cellStyle name="Farve5" xfId="41" builtinId="45" customBuiltin="1"/>
    <cellStyle name="Farve6" xfId="45" builtinId="49" customBuiltin="1"/>
    <cellStyle name="Forklarende tekst" xfId="23" builtinId="53" customBuiltin="1"/>
    <cellStyle name="God" xfId="13" builtinId="26" customBuiltin="1"/>
    <cellStyle name="Input" xfId="16" builtinId="20" customBuiltin="1"/>
    <cellStyle name="Komma" xfId="7" builtinId="3" customBuiltin="1"/>
    <cellStyle name="Komma [0]" xfId="8" builtinId="6" customBuiltin="1"/>
    <cellStyle name="Kontrollér celle" xfId="20" builtinId="23" customBuiltin="1"/>
    <cellStyle name="Neutral" xfId="15" builtinId="28" customBuiltin="1"/>
    <cellStyle name="Normal" xfId="0" builtinId="0" customBuiltin="1"/>
    <cellStyle name="Normal 2" xfId="6" xr:uid="{00000000-0005-0000-0000-000006000000}"/>
    <cellStyle name="Output" xfId="17" builtinId="21" customBuiltin="1"/>
    <cellStyle name="Overskrift" xfId="5" xr:uid="{00000000-0005-0000-0000-000000000000}"/>
    <cellStyle name="Overskrift 1" xfId="1" builtinId="16" customBuiltin="1"/>
    <cellStyle name="Overskrift 2" xfId="2" builtinId="17" customBuiltin="1"/>
    <cellStyle name="Overskrift 3" xfId="3" builtinId="18" customBuiltin="1"/>
    <cellStyle name="Overskrift 4" xfId="4" builtinId="19" customBuiltin="1"/>
    <cellStyle name="Procent" xfId="11" builtinId="5" customBuiltin="1"/>
    <cellStyle name="Sammenkædet celle" xfId="19" builtinId="24" customBuiltin="1"/>
    <cellStyle name="Titel" xfId="12" builtinId="15" customBuiltin="1"/>
    <cellStyle name="Total" xfId="24" builtinId="25" customBuiltin="1"/>
    <cellStyle name="Ugyldig" xfId="14" builtinId="27" customBuiltin="1"/>
    <cellStyle name="Valuta" xfId="9" builtinId="4" customBuiltin="1"/>
    <cellStyle name="Valuta [0]" xfId="10" builtinId="7" customBuiltin="1"/>
  </cellStyles>
  <dxfs count="29"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color theme="0"/>
      </font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numFmt numFmtId="14" formatCode="0.00%"/>
      <fill>
        <patternFill patternType="solid">
          <fgColor indexed="64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&quot;Kč&quot;\ #,##0.00;[Red]&quot;Kč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2" formatCode="&quot;kr.&quot;\ #,##0.00;[Red]&quot;kr.&quot;\ 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&quot;Kč&quot;\ #,##0.00;[Red]&quot;Kč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2" formatCode="&quot;kr.&quot;\ #,##0.00;[Red]&quot;kr.&quot;\ 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8" formatCode="&quot;Kč&quot;\ #,##0.00;[Red]&quot;Kč&quot;\ #,##0.00"/>
      <fill>
        <patternFill patternType="solid">
          <fgColor indexed="64"/>
          <bgColor theme="5" tint="0.79998168889431442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numFmt numFmtId="12" formatCode="&quot;kr.&quot;\ #,##0.00;[Red]&quot;kr.&quot;\ \-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4" formatCode="0.00%"/>
      <fill>
        <patternFill patternType="solid">
          <fgColor theme="8" tint="0.79998168889431442"/>
          <bgColor theme="5" tint="0.79998168889431442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/>
        <horizontal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8" tint="0.79998168889431442"/>
          <bgColor theme="0" tint="-0.14999847407452621"/>
        </patternFill>
      </fill>
      <border diagonalUp="0" diagonalDown="0" outline="0">
        <left style="medium">
          <color theme="0"/>
        </left>
        <right style="medium">
          <color theme="0"/>
        </right>
        <top style="medium">
          <color theme="0"/>
        </top>
        <bottom/>
      </border>
    </dxf>
    <dxf>
      <border outline="0">
        <bottom style="medium">
          <color theme="0"/>
        </bottom>
      </border>
    </dxf>
    <dxf>
      <border outline="0">
        <bottom style="medium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chartsheet" Target="/xl/chartsheets/sheet1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ustomXml" Target="/customXml/item32.xml" Id="rId10" /><Relationship Type="http://schemas.openxmlformats.org/officeDocument/2006/relationships/theme" Target="/xl/theme/theme11.xml" Id="rId4" /><Relationship Type="http://schemas.openxmlformats.org/officeDocument/2006/relationships/customXml" Target="/customXml/item23.xml" Id="rId9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ysClr val="windowText" lastClr="000000"/>
                </a:solidFill>
                <a:latin typeface="Franklin Gothic Demi" panose="020B0703020102020204" pitchFamily="34" charset="0"/>
                <a:ea typeface="+mj-ea"/>
                <a:cs typeface="+mj-cs"/>
              </a:defRPr>
            </a:pPr>
            <a:r>
              <a:rPr lang="en-US" baseline="0">
                <a:solidFill>
                  <a:schemeClr val="accent2"/>
                </a:solidFill>
                <a:latin typeface="Franklin Gothic Demi" panose="020B0703020102020204" pitchFamily="34" charset="0"/>
              </a:rPr>
              <a:t>BRUGERAKTIVITET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ysClr val="windowText" lastClr="000000"/>
              </a:solidFill>
              <a:latin typeface="Franklin Gothic Demi" panose="020B0703020102020204" pitchFamily="34" charset="0"/>
              <a:ea typeface="+mj-ea"/>
              <a:cs typeface="+mj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VIDENSSTYRINGSRAPPORT!$B$18</c:f>
              <c:strCache>
                <c:ptCount val="1"/>
                <c:pt idx="0">
                  <c:v>Antal aktive brugere med adgang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VIDENSSTYRINGSRAPPORT!$C$17:$E$17</c:f>
              <c:strCache>
                <c:ptCount val="3"/>
                <c:pt idx="0">
                  <c:v>Vidensområde 1</c:v>
                </c:pt>
                <c:pt idx="1">
                  <c:v>Vidensområde 2</c:v>
                </c:pt>
                <c:pt idx="2">
                  <c:v>Vidensområde 3</c:v>
                </c:pt>
              </c:strCache>
            </c:strRef>
          </c:cat>
          <c:val>
            <c:numRef>
              <c:f>VIDENSSTYRINGSRAPPORT!$C$18:$E$18</c:f>
              <c:numCache>
                <c:formatCode>General</c:formatCode>
                <c:ptCount val="3"/>
                <c:pt idx="0">
                  <c:v>450</c:v>
                </c:pt>
                <c:pt idx="1">
                  <c:v>500</c:v>
                </c:pt>
                <c:pt idx="2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9"/>
        <c:axId val="229944248"/>
        <c:axId val="229944632"/>
      </c:barChart>
      <c:lineChart>
        <c:grouping val="standard"/>
        <c:varyColors val="0"/>
        <c:ser>
          <c:idx val="1"/>
          <c:order val="1"/>
          <c:tx>
            <c:strRef>
              <c:f>VIDENSSTYRINGSRAPPORT!$B$19</c:f>
              <c:strCache>
                <c:ptCount val="1"/>
                <c:pt idx="0">
                  <c:v>Antal brugere logget ind inden for de seneste syv dage</c:v>
                </c:pt>
              </c:strCache>
            </c:strRef>
          </c:tx>
          <c:spPr>
            <a:ln w="381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5"/>
                </a:solidFill>
              </a:ln>
              <a:effectLst/>
            </c:spPr>
          </c:marker>
          <c:val>
            <c:numRef>
              <c:f>VIDENSSTYRINGSRAPPORT!$C$19:$E$19</c:f>
              <c:numCache>
                <c:formatCode>General</c:formatCode>
                <c:ptCount val="3"/>
                <c:pt idx="0">
                  <c:v>49</c:v>
                </c:pt>
                <c:pt idx="1">
                  <c:v>233</c:v>
                </c:pt>
                <c:pt idx="2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C7-46BD-A2D2-6333787C65F8}"/>
            </c:ext>
          </c:extLst>
        </c:ser>
        <c:ser>
          <c:idx val="2"/>
          <c:order val="2"/>
          <c:tx>
            <c:strRef>
              <c:f>VIDENSSTYRINGSRAPPORT!$B$21</c:f>
              <c:strCache>
                <c:ptCount val="1"/>
                <c:pt idx="0">
                  <c:v>Antal brugere logget ind inden for de seneste 30 dage</c:v>
                </c:pt>
              </c:strCache>
            </c:strRef>
          </c:tx>
          <c:spPr>
            <a:ln w="412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chemeClr val="accent5">
                  <a:lumMod val="20000"/>
                  <a:lumOff val="80000"/>
                </a:schemeClr>
              </a:solidFill>
              <a:ln w="22225">
                <a:solidFill>
                  <a:schemeClr val="accent6"/>
                </a:solidFill>
              </a:ln>
              <a:effectLst/>
            </c:spPr>
          </c:marker>
          <c:val>
            <c:numRef>
              <c:f>VIDENSSTYRINGSRAPPORT!$C$21:$E$21</c:f>
              <c:numCache>
                <c:formatCode>General</c:formatCode>
                <c:ptCount val="3"/>
                <c:pt idx="0">
                  <c:v>89</c:v>
                </c:pt>
                <c:pt idx="1">
                  <c:v>387</c:v>
                </c:pt>
                <c:pt idx="2">
                  <c:v>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C7-46BD-A2D2-6333787C6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44248"/>
        <c:axId val="229944632"/>
      </c:lineChart>
      <c:catAx>
        <c:axId val="229944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da-DK"/>
          </a:p>
        </c:txPr>
        <c:crossAx val="229944632"/>
        <c:crosses val="autoZero"/>
        <c:auto val="1"/>
        <c:lblAlgn val="ctr"/>
        <c:lblOffset val="100"/>
        <c:noMultiLvlLbl val="0"/>
      </c:catAx>
      <c:valAx>
        <c:axId val="229944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noFill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+mn-cs"/>
              </a:defRPr>
            </a:pPr>
            <a:endParaRPr lang="da-DK"/>
          </a:p>
        </c:txPr>
        <c:crossAx val="22994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932623806639554E-2"/>
          <c:y val="0.91307848999964258"/>
          <c:w val="0.97692596117792985"/>
          <c:h val="7.48186355676796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da-DK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31.bin" Id="rId1" /></Relationships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8"/>
  </sheetPr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 descr="Diagram, der viser brugeradgangsaktivitet med 7 og 30 dages adgang som kurvediagra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14AA5CA-CF61-4BE6-A560-D52123C4860B}" name="Indhold" displayName="Indhold" ref="B5:E8" totalsRowCount="1" headerRowBorderDxfId="28" tableBorderDxfId="27" headerRowCellStyle="Normal 2">
  <autoFilter ref="B5:E7" xr:uid="{4185427C-FF5A-4C89-A528-FC992A7C8899}">
    <filterColumn colId="0" hiddenButton="1"/>
    <filterColumn colId="1" hiddenButton="1"/>
    <filterColumn colId="2" hiddenButton="1"/>
    <filterColumn colId="3" hiddenButton="1"/>
  </autoFilter>
  <tableColumns count="4">
    <tableColumn id="1" xr3:uid="{FB156606-788E-452B-8D1B-328FE616707F}" name="Vidensindhold" totalsRowLabel="Procent fuldført" totalsRowDxfId="26"/>
    <tableColumn id="2" xr3:uid="{89135410-1B24-48BD-B78A-700EC1597E63}" name="Vidensområde 1" totalsRowFunction="custom" totalsRowDxfId="16">
      <totalsRowFormula>C6/C7</totalsRowFormula>
    </tableColumn>
    <tableColumn id="3" xr3:uid="{30AD702D-480C-4AB1-BB57-E7DFE542AAD9}" name="Vidensområde 2" totalsRowFunction="custom" totalsRowDxfId="15">
      <totalsRowFormula>D6/D7</totalsRowFormula>
    </tableColumn>
    <tableColumn id="4" xr3:uid="{0B8A49D5-8A12-44AA-A22E-C0BF18A7B022}" name="Vidensområde 3" totalsRowFunction="custom" totalsRowDxfId="14">
      <totalsRowFormula>E6/E7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Vidensindhold i Vidensområder. Procent fuldført beregnes automatisk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980671B-C88B-41E6-B77A-CED7F6C67BA0}" name="InfrastructureAnnualCosts" displayName="InfrastructureAnnualCosts" ref="B10:E15" totalsRowCount="1" headerRowBorderDxfId="25" tableBorderDxfId="24" headerRowCellStyle="Normal 2">
  <autoFilter ref="B10:E14" xr:uid="{9B977B51-CD47-412C-8F99-21CFF5F2EADE}">
    <filterColumn colId="0" hiddenButton="1"/>
    <filterColumn colId="1" hiddenButton="1"/>
    <filterColumn colId="2" hiddenButton="1"/>
    <filterColumn colId="3" hiddenButton="1"/>
  </autoFilter>
  <tableColumns count="4">
    <tableColumn id="1" xr3:uid="{28EAB7FE-2B0D-400B-AC8C-F63F4D248160}" name="Vidensinfrastruktur – årlige omkostninger" totalsRowLabel="Omkostninger til infrastruktur i alt" totalsRowDxfId="13"/>
    <tableColumn id="2" xr3:uid="{F30A5D6C-E10C-4737-BEF2-18C5E2567C31}" name="Vidensområde 1" totalsRowFunction="custom" dataDxfId="12" totalsRowDxfId="11">
      <totalsRowFormula>SUBTOTAL(109,VIDENSSTYRINGSRAPPORT!$C$11:$C$14)</totalsRowFormula>
    </tableColumn>
    <tableColumn id="3" xr3:uid="{5CC379D8-6963-4DE8-AA14-1FD7328E4B5E}" name="Vidensområde 2" totalsRowFunction="custom" dataDxfId="10" totalsRowDxfId="9">
      <totalsRowFormula>SUBTOTAL(109,VIDENSSTYRINGSRAPPORT!$D$11:$D$14)</totalsRowFormula>
    </tableColumn>
    <tableColumn id="4" xr3:uid="{AD182633-F4F6-428F-A1E2-B60BAB6B07FB}" name="Vidensområde 3" totalsRowFunction="custom" dataDxfId="8" totalsRowDxfId="7">
      <totalsRowFormula>SUBTOTAL(109,VIDENSSTYRINGSRAPPORT!$E$11:$E$14)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Årlige omkostninger til infrastruktur og tal i Vidensområder. De samlede infrastrukturomkostninger beregnes automatisk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91D156F-84BF-4EF3-956E-733E6BA4A67F}" name="StatistikForSlutbrugere" displayName="StatistikForSlutbrugere" ref="B17:E22" totalsRowCount="1" headerRowBorderDxfId="23" tableBorderDxfId="22" headerRowCellStyle="Normal 2">
  <autoFilter ref="B17:E21" xr:uid="{B46FB93E-A3CF-4D9B-9E6B-CFD511CC3B24}">
    <filterColumn colId="0" hiddenButton="1"/>
    <filterColumn colId="1" hiddenButton="1"/>
    <filterColumn colId="2" hiddenButton="1"/>
    <filterColumn colId="3" hiddenButton="1"/>
  </autoFilter>
  <tableColumns count="4">
    <tableColumn id="1" xr3:uid="{CABC0A93-0A9B-48C1-93C5-3925A7F5DE12}" name="Statistik for slutbrugere" totalsRowLabel="Procentsats" dataDxfId="21" totalsRowDxfId="18"/>
    <tableColumn id="2" xr3:uid="{0BB634D8-69B0-43D3-8984-437C0A7C8863}" name="Vidensområde 1" totalsRowFunction="custom" totalsRowDxfId="6">
      <totalsRowFormula>C21/C18</totalsRowFormula>
    </tableColumn>
    <tableColumn id="3" xr3:uid="{FE57B1E0-4698-43BC-8904-D4C8E5D9839C}" name="Vidensområde 2" totalsRowFunction="custom" totalsRowDxfId="5">
      <totalsRowFormula>D21/D18</totalsRowFormula>
    </tableColumn>
    <tableColumn id="4" xr3:uid="{B0C6D467-505F-42D4-9FA2-F268C1D427B5}" name="Vidensområde 3" totalsRowFunction="custom" totalsRowDxfId="4">
      <totalsRowFormula>E21/E18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Statistik om slutbrugere i Vidensområder. Procenter beregnes automatisk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528A33D-ECBA-49EE-A4CB-FB0C4439FD2B}" name="IndsendelseAfIndhold" displayName="IndsendelseAfIndhold" ref="B24:E27" totalsRowCount="1" headerRowBorderDxfId="20" tableBorderDxfId="19" headerRowCellStyle="Normal 2">
  <autoFilter ref="B24:E26" xr:uid="{5925DCD9-904A-41D5-B139-7EFDF55D8A38}">
    <filterColumn colId="0" hiddenButton="1"/>
    <filterColumn colId="1" hiddenButton="1"/>
    <filterColumn colId="2" hiddenButton="1"/>
    <filterColumn colId="3" hiddenButton="1"/>
  </autoFilter>
  <tableColumns count="4">
    <tableColumn id="1" xr3:uid="{0CA06184-1AB1-47E8-AF72-95567FAAC8AA}" name="Indsendelse af indhold" totalsRowLabel="Accepttal" totalsRowDxfId="17"/>
    <tableColumn id="2" xr3:uid="{325809C5-9FD3-40F0-A4F8-2C833DD9759B}" name="Vidensområde 1" totalsRowFunction="custom" totalsRowDxfId="2">
      <totalsRowFormula>C26/C25</totalsRowFormula>
    </tableColumn>
    <tableColumn id="3" xr3:uid="{21B9A1B9-8A7B-47F3-8114-81BF5B12812E}" name="Vidensområde 2" totalsRowFunction="custom" totalsRowDxfId="1">
      <totalsRowFormula>D26/D25</totalsRowFormula>
    </tableColumn>
    <tableColumn id="4" xr3:uid="{0489111C-7975-4815-A0F9-AA422EEC0818}" name="Vidensområde 3" totalsRowFunction="custom" totalsRowDxfId="0">
      <totalsRowFormula>E26/E25</totalsRowFormula>
    </tableColumn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Summary="Angiv poster og tal for indsendelse af indhold i vidensområder. Procenter beregnes automatisk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Ion">
  <a:themeElements>
    <a:clrScheme name="Custom 214">
      <a:dk1>
        <a:sysClr val="windowText" lastClr="000000"/>
      </a:dk1>
      <a:lt1>
        <a:sysClr val="window" lastClr="FFFFFF"/>
      </a:lt1>
      <a:dk2>
        <a:srgbClr val="073246"/>
      </a:dk2>
      <a:lt2>
        <a:srgbClr val="EBEBEB"/>
      </a:lt2>
      <a:accent1>
        <a:srgbClr val="073246"/>
      </a:accent1>
      <a:accent2>
        <a:srgbClr val="164170"/>
      </a:accent2>
      <a:accent3>
        <a:srgbClr val="34B9A6"/>
      </a:accent3>
      <a:accent4>
        <a:srgbClr val="0F62AF"/>
      </a:accent4>
      <a:accent5>
        <a:srgbClr val="11A1D8"/>
      </a:accent5>
      <a:accent6>
        <a:srgbClr val="1D6FB1"/>
      </a:accent6>
      <a:hlink>
        <a:srgbClr val="58C1BA"/>
      </a:hlink>
      <a:folHlink>
        <a:srgbClr val="9DFFCB"/>
      </a:folHlink>
    </a:clrScheme>
    <a:fontScheme name="Knowledge management repor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3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3" /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22.bin" Id="rId1" /><Relationship Type="http://schemas.openxmlformats.org/officeDocument/2006/relationships/table" Target="/xl/tables/table43.xml" Id="rId5" /><Relationship Type="http://schemas.openxmlformats.org/officeDocument/2006/relationships/table" Target="/xl/tables/table34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68A4-8B22-48C2-94D4-EE776CF7A185}">
  <sheetPr>
    <tabColor theme="6"/>
  </sheetPr>
  <dimension ref="B1:B8"/>
  <sheetViews>
    <sheetView showGridLines="0" zoomScaleNormal="100" workbookViewId="0"/>
  </sheetViews>
  <sheetFormatPr defaultRowHeight="15" x14ac:dyDescent="0.25"/>
  <cols>
    <col min="1" max="1" width="2.7109375" customWidth="1"/>
    <col min="2" max="2" width="80.7109375" customWidth="1"/>
    <col min="3" max="3" width="2.7109375" customWidth="1"/>
  </cols>
  <sheetData>
    <row r="1" spans="2:2" ht="20.25" x14ac:dyDescent="0.3">
      <c r="B1" s="21" t="s">
        <v>0</v>
      </c>
    </row>
    <row r="2" spans="2:2" ht="26.25" customHeight="1" x14ac:dyDescent="0.25">
      <c r="B2" s="20" t="s">
        <v>1</v>
      </c>
    </row>
    <row r="3" spans="2:2" ht="17.25" customHeight="1" x14ac:dyDescent="0.25">
      <c r="B3" s="20" t="s">
        <v>2</v>
      </c>
    </row>
    <row r="4" spans="2:2" ht="20.25" customHeight="1" x14ac:dyDescent="0.25">
      <c r="B4" s="20" t="s">
        <v>3</v>
      </c>
    </row>
    <row r="5" spans="2:2" ht="18.75" customHeight="1" x14ac:dyDescent="0.25">
      <c r="B5" s="20" t="s">
        <v>4</v>
      </c>
    </row>
    <row r="6" spans="2:2" ht="27" customHeight="1" x14ac:dyDescent="0.25">
      <c r="B6" s="22" t="s">
        <v>5</v>
      </c>
    </row>
    <row r="7" spans="2:2" ht="70.5" customHeight="1" x14ac:dyDescent="0.25">
      <c r="B7" s="25" t="s">
        <v>6</v>
      </c>
    </row>
    <row r="8" spans="2:2" ht="36" customHeight="1" x14ac:dyDescent="0.25">
      <c r="B8" s="20" t="s">
        <v>7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E27"/>
  <sheetViews>
    <sheetView showGridLines="0" tabSelected="1" zoomScaleNormal="100" workbookViewId="0"/>
  </sheetViews>
  <sheetFormatPr defaultRowHeight="30" customHeight="1" x14ac:dyDescent="0.25"/>
  <cols>
    <col min="1" max="1" width="2.7109375" style="23" customWidth="1"/>
    <col min="2" max="2" width="66.42578125" customWidth="1"/>
    <col min="3" max="4" width="24.28515625" customWidth="1"/>
    <col min="5" max="5" width="21" customWidth="1"/>
    <col min="6" max="6" width="2.7109375" customWidth="1"/>
  </cols>
  <sheetData>
    <row r="1" spans="1:5" ht="27" customHeight="1" x14ac:dyDescent="0.25">
      <c r="A1" s="24" t="s">
        <v>8</v>
      </c>
      <c r="B1" s="1" t="s">
        <v>16</v>
      </c>
      <c r="C1" s="3"/>
      <c r="D1" s="3"/>
      <c r="E1" s="2" t="s">
        <v>41</v>
      </c>
    </row>
    <row r="2" spans="1:5" ht="12" customHeight="1" x14ac:dyDescent="0.25">
      <c r="A2" s="24" t="s">
        <v>9</v>
      </c>
      <c r="B2" s="5" t="s">
        <v>17</v>
      </c>
      <c r="C2" s="6"/>
      <c r="D2" s="6"/>
      <c r="E2" s="4"/>
    </row>
    <row r="3" spans="1:5" s="13" customFormat="1" ht="117.75" customHeight="1" x14ac:dyDescent="0.25">
      <c r="A3" s="24" t="s">
        <v>10</v>
      </c>
      <c r="B3" s="27" t="s">
        <v>18</v>
      </c>
      <c r="C3" s="26"/>
      <c r="D3" s="26"/>
    </row>
    <row r="4" spans="1:5" s="15" customFormat="1" ht="33" customHeight="1" x14ac:dyDescent="0.25">
      <c r="A4" s="24" t="s">
        <v>11</v>
      </c>
      <c r="B4" s="14" t="s">
        <v>19</v>
      </c>
    </row>
    <row r="5" spans="1:5" ht="30" customHeight="1" thickBot="1" x14ac:dyDescent="0.3">
      <c r="A5" s="24" t="s">
        <v>12</v>
      </c>
      <c r="B5" s="8" t="s">
        <v>20</v>
      </c>
      <c r="C5" s="8" t="s">
        <v>39</v>
      </c>
      <c r="D5" s="8" t="s">
        <v>40</v>
      </c>
      <c r="E5" s="8" t="s">
        <v>42</v>
      </c>
    </row>
    <row r="6" spans="1:5" ht="30" customHeight="1" thickBot="1" x14ac:dyDescent="0.3">
      <c r="B6" s="10" t="s">
        <v>21</v>
      </c>
      <c r="C6" s="10">
        <v>95</v>
      </c>
      <c r="D6" s="10">
        <v>90</v>
      </c>
      <c r="E6" s="10">
        <v>90</v>
      </c>
    </row>
    <row r="7" spans="1:5" ht="30" customHeight="1" thickBot="1" x14ac:dyDescent="0.3">
      <c r="B7" s="7" t="s">
        <v>22</v>
      </c>
      <c r="C7" s="7">
        <v>100</v>
      </c>
      <c r="D7" s="7">
        <v>150</v>
      </c>
      <c r="E7" s="7">
        <v>100</v>
      </c>
    </row>
    <row r="8" spans="1:5" ht="30" customHeight="1" x14ac:dyDescent="0.25">
      <c r="B8" s="16" t="s">
        <v>23</v>
      </c>
      <c r="C8" s="17">
        <f>C6/C7</f>
        <v>0.95</v>
      </c>
      <c r="D8" s="17">
        <f>D6/D7</f>
        <v>0.6</v>
      </c>
      <c r="E8" s="17">
        <f>E6/E7</f>
        <v>0.9</v>
      </c>
    </row>
    <row r="10" spans="1:5" ht="30" customHeight="1" thickBot="1" x14ac:dyDescent="0.3">
      <c r="A10" s="24" t="s">
        <v>13</v>
      </c>
      <c r="B10" s="8" t="s">
        <v>24</v>
      </c>
      <c r="C10" s="8" t="s">
        <v>39</v>
      </c>
      <c r="D10" s="8" t="s">
        <v>40</v>
      </c>
      <c r="E10" s="8" t="s">
        <v>42</v>
      </c>
    </row>
    <row r="11" spans="1:5" ht="30" customHeight="1" thickBot="1" x14ac:dyDescent="0.3">
      <c r="B11" s="10" t="s">
        <v>25</v>
      </c>
      <c r="C11" s="28">
        <v>50000</v>
      </c>
      <c r="D11" s="28">
        <v>50000</v>
      </c>
      <c r="E11" s="28">
        <v>50000</v>
      </c>
    </row>
    <row r="12" spans="1:5" ht="30" customHeight="1" thickBot="1" x14ac:dyDescent="0.3">
      <c r="B12" s="7" t="s">
        <v>26</v>
      </c>
      <c r="C12" s="29">
        <v>40000</v>
      </c>
      <c r="D12" s="29">
        <v>40000</v>
      </c>
      <c r="E12" s="29">
        <v>40000</v>
      </c>
    </row>
    <row r="13" spans="1:5" ht="30" customHeight="1" thickBot="1" x14ac:dyDescent="0.3">
      <c r="B13" s="11" t="s">
        <v>27</v>
      </c>
      <c r="C13" s="30">
        <v>35000</v>
      </c>
      <c r="D13" s="30">
        <v>35000</v>
      </c>
      <c r="E13" s="30">
        <v>35000</v>
      </c>
    </row>
    <row r="14" spans="1:5" ht="30" customHeight="1" thickBot="1" x14ac:dyDescent="0.3">
      <c r="B14" s="9" t="s">
        <v>28</v>
      </c>
      <c r="C14" s="31">
        <v>0</v>
      </c>
      <c r="D14" s="31">
        <v>0</v>
      </c>
      <c r="E14" s="31">
        <v>0</v>
      </c>
    </row>
    <row r="15" spans="1:5" ht="30" customHeight="1" x14ac:dyDescent="0.25">
      <c r="B15" s="18" t="s">
        <v>29</v>
      </c>
      <c r="C15" s="32">
        <f>SUBTOTAL(109,VIDENSSTYRINGSRAPPORT!$C$11:$C$14)</f>
        <v>125000</v>
      </c>
      <c r="D15" s="32">
        <f>SUBTOTAL(109,VIDENSSTYRINGSRAPPORT!$D$11:$D$14)</f>
        <v>125000</v>
      </c>
      <c r="E15" s="32">
        <f>SUBTOTAL(109,VIDENSSTYRINGSRAPPORT!$E$11:$E$14)</f>
        <v>125000</v>
      </c>
    </row>
    <row r="17" spans="1:5" ht="30" customHeight="1" thickBot="1" x14ac:dyDescent="0.3">
      <c r="A17" s="24" t="s">
        <v>14</v>
      </c>
      <c r="B17" s="8" t="s">
        <v>30</v>
      </c>
      <c r="C17" s="8" t="s">
        <v>39</v>
      </c>
      <c r="D17" s="8" t="s">
        <v>40</v>
      </c>
      <c r="E17" s="8" t="s">
        <v>42</v>
      </c>
    </row>
    <row r="18" spans="1:5" ht="30" customHeight="1" thickBot="1" x14ac:dyDescent="0.3">
      <c r="B18" s="10" t="s">
        <v>31</v>
      </c>
      <c r="C18" s="10">
        <v>450</v>
      </c>
      <c r="D18" s="10">
        <v>500</v>
      </c>
      <c r="E18" s="10">
        <v>500</v>
      </c>
    </row>
    <row r="19" spans="1:5" ht="30" customHeight="1" thickBot="1" x14ac:dyDescent="0.3">
      <c r="B19" s="7" t="s">
        <v>32</v>
      </c>
      <c r="C19" s="7">
        <v>49</v>
      </c>
      <c r="D19" s="7">
        <v>233</v>
      </c>
      <c r="E19" s="7">
        <v>93</v>
      </c>
    </row>
    <row r="20" spans="1:5" ht="30" customHeight="1" thickBot="1" x14ac:dyDescent="0.3">
      <c r="B20" s="11" t="s">
        <v>33</v>
      </c>
      <c r="C20" s="12">
        <f>C19/C18</f>
        <v>0.10888888888888888</v>
      </c>
      <c r="D20" s="12">
        <f>D19/D18</f>
        <v>0.46600000000000003</v>
      </c>
      <c r="E20" s="12">
        <f>E19/E18</f>
        <v>0.186</v>
      </c>
    </row>
    <row r="21" spans="1:5" ht="30" customHeight="1" thickBot="1" x14ac:dyDescent="0.3">
      <c r="B21" s="7" t="s">
        <v>34</v>
      </c>
      <c r="C21" s="7">
        <v>89</v>
      </c>
      <c r="D21" s="7">
        <v>387</v>
      </c>
      <c r="E21" s="7">
        <v>237</v>
      </c>
    </row>
    <row r="22" spans="1:5" ht="30" customHeight="1" x14ac:dyDescent="0.25">
      <c r="B22" s="16" t="s">
        <v>33</v>
      </c>
      <c r="C22" s="19">
        <f>C21/C18</f>
        <v>0.19777777777777777</v>
      </c>
      <c r="D22" s="19">
        <f>D21/D18</f>
        <v>0.77400000000000002</v>
      </c>
      <c r="E22" s="19">
        <f>E21/E18</f>
        <v>0.47399999999999998</v>
      </c>
    </row>
    <row r="24" spans="1:5" ht="30" customHeight="1" thickBot="1" x14ac:dyDescent="0.3">
      <c r="A24" s="24" t="s">
        <v>15</v>
      </c>
      <c r="B24" s="8" t="s">
        <v>35</v>
      </c>
      <c r="C24" s="8" t="s">
        <v>39</v>
      </c>
      <c r="D24" s="8" t="s">
        <v>40</v>
      </c>
      <c r="E24" s="8" t="s">
        <v>42</v>
      </c>
    </row>
    <row r="25" spans="1:5" ht="30" customHeight="1" thickBot="1" x14ac:dyDescent="0.3">
      <c r="B25" s="10" t="s">
        <v>36</v>
      </c>
      <c r="C25" s="10">
        <v>134</v>
      </c>
      <c r="D25" s="10">
        <v>78</v>
      </c>
      <c r="E25" s="10">
        <v>215</v>
      </c>
    </row>
    <row r="26" spans="1:5" ht="30" customHeight="1" thickBot="1" x14ac:dyDescent="0.3">
      <c r="B26" s="7" t="s">
        <v>37</v>
      </c>
      <c r="C26" s="7">
        <v>93</v>
      </c>
      <c r="D26" s="7">
        <v>68</v>
      </c>
      <c r="E26" s="7">
        <v>186</v>
      </c>
    </row>
    <row r="27" spans="1:5" ht="30" customHeight="1" x14ac:dyDescent="0.25">
      <c r="B27" s="16" t="s">
        <v>38</v>
      </c>
      <c r="C27" s="19">
        <f>C26/C25</f>
        <v>0.69402985074626866</v>
      </c>
      <c r="D27" s="19">
        <f>D26/D25</f>
        <v>0.87179487179487181</v>
      </c>
      <c r="E27" s="19">
        <f>E26/E25</f>
        <v>0.8651162790697674</v>
      </c>
    </row>
  </sheetData>
  <conditionalFormatting sqref="A1:A5 A10 A17 A24">
    <cfRule type="notContainsBlanks" dxfId="3" priority="1">
      <formula>LEN(TRIM(A1))&gt;0</formula>
    </cfRule>
  </conditionalFormatting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4">
    <tablePart r:id="rId2"/>
    <tablePart r:id="rId3"/>
    <tablePart r:id="rId4"/>
    <tablePart r:id="rId5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1.xml><?xml version="1.0" encoding="utf-8"?>
<ds:datastoreItem xmlns:ds="http://schemas.openxmlformats.org/officeDocument/2006/customXml" ds:itemID="{BA8BB60F-51E4-42BB-8B38-F51BD326D79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3.xml><?xml version="1.0" encoding="utf-8"?>
<ds:datastoreItem xmlns:ds="http://schemas.openxmlformats.org/officeDocument/2006/customXml" ds:itemID="{30405406-E09D-483D-914E-D758174ADB9E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99C4AF6F-E573-48C9-9CA8-99CDC5043D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TM04068894</ap:Template>
  <ap:DocSecurity>0</ap:DocSecurity>
  <ap:ScaleCrop>false</ap:ScaleCrop>
  <ap:HeadingPairs>
    <vt:vector baseType="variant" size="4">
      <vt:variant>
        <vt:lpstr>Regneark</vt:lpstr>
      </vt:variant>
      <vt:variant>
        <vt:i4>2</vt:i4>
      </vt:variant>
      <vt:variant>
        <vt:lpstr>Diagrammer</vt:lpstr>
      </vt:variant>
      <vt:variant>
        <vt:i4>1</vt:i4>
      </vt:variant>
    </vt:vector>
  </ap:HeadingPairs>
  <ap:TitlesOfParts>
    <vt:vector baseType="lpstr" size="3">
      <vt:lpstr>Start</vt:lpstr>
      <vt:lpstr>VIDENSSTYRINGSRAPPORT</vt:lpstr>
      <vt:lpstr>BRUGERAKTIVITET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2022-02-14T05:47:53Z</dcterms:created>
  <dcterms:modified xsi:type="dcterms:W3CDTF">2022-06-02T01:46:41Z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