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da-DK\"/>
    </mc:Choice>
  </mc:AlternateContent>
  <bookViews>
    <workbookView xWindow="930" yWindow="600" windowWidth="21600" windowHeight="10185"/>
  </bookViews>
  <sheets>
    <sheet name="Omsætning efter område" sheetId="1" r:id="rId1"/>
  </sheets>
  <definedNames>
    <definedName name="d">Område[[JAN]:[DEC]]</definedName>
    <definedName name="RækketitelOmråde1..KVT28">'Omsætning efter område'!$A$3</definedName>
    <definedName name="vektor">ROW(OFFSET('Omsætning efter område'!$A$1,,,ROWS('Omsætning efter område'!$A$20:$P$27)))</definedName>
    <definedName name="x">SUBTOTAL(2,OFFSET(d,vektor-1,,1))</definedName>
    <definedName name="xVindue">14</definedName>
    <definedName name="y">IF(x&gt;0,N(OFFSET(OFFSET(d,,,1,1),vektor-1,x-1)),-99^99)</definedName>
    <definedName name="yVindue">0</definedName>
  </definedNames>
  <calcPr calcId="162913"/>
  <fileRecoveryPr autoRecover="0"/>
</workbook>
</file>

<file path=xl/calcChain.xml><?xml version="1.0" encoding="utf-8"?>
<calcChain xmlns="http://schemas.openxmlformats.org/spreadsheetml/2006/main">
  <c r="P11" i="1" l="1"/>
  <c r="P10" i="1"/>
  <c r="P9" i="1"/>
  <c r="P8" i="1"/>
  <c r="P7" i="1"/>
  <c r="P6" i="1"/>
  <c r="P5" i="1"/>
  <c r="P4" i="1"/>
  <c r="M12" i="1" l="1"/>
  <c r="L12" i="1"/>
  <c r="K12" i="1"/>
  <c r="J12" i="1"/>
  <c r="I12" i="1"/>
  <c r="H12" i="1"/>
  <c r="G12" i="1"/>
  <c r="F12" i="1"/>
  <c r="E12" i="1"/>
  <c r="D12" i="1"/>
  <c r="C12" i="1"/>
  <c r="B12" i="1"/>
  <c r="N9" i="1" l="1"/>
  <c r="N11" i="1"/>
  <c r="N10" i="1"/>
  <c r="N8" i="1"/>
  <c r="N7" i="1"/>
  <c r="N4" i="1" l="1"/>
  <c r="N12" i="1" s="1"/>
  <c r="N5" i="1"/>
  <c r="N6" i="1"/>
  <c r="O11" i="1" l="1"/>
  <c r="O4" i="1"/>
  <c r="O9" i="1"/>
  <c r="O10" i="1"/>
  <c r="O8" i="1"/>
  <c r="O7" i="1"/>
  <c r="O6" i="1"/>
  <c r="O5" i="1"/>
  <c r="O12" i="1" l="1"/>
</calcChain>
</file>

<file path=xl/sharedStrings.xml><?xml version="1.0" encoding="utf-8"?>
<sst xmlns="http://schemas.openxmlformats.org/spreadsheetml/2006/main" count="24" uniqueCount="23">
  <si>
    <t>OMSÆTNING EFTER OMRÅDE</t>
  </si>
  <si>
    <t>OMRÅDE</t>
  </si>
  <si>
    <t>Nordamerika</t>
  </si>
  <si>
    <t>Asien</t>
  </si>
  <si>
    <t>Europa</t>
  </si>
  <si>
    <t>SAMLET BELØB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</si>
  <si>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</si>
  <si>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</si>
  <si>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</si>
  <si>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</si>
  <si>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</si>
  <si>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</si>
  <si>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</si>
  <si>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</si>
  <si>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</si>
  <si>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</si>
  <si>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</si>
  <si>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</si>
  <si>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%</t>
  </si>
  <si>
    <t>Navn</t>
  </si>
  <si>
    <t xml:space="preserve"> </t>
  </si>
  <si>
    <r>
      <t xml:space="preserve">
</t>
    </r>
    <r>
      <rPr>
        <b/>
        <sz val="11"/>
        <color theme="3"/>
        <rFont val="Trebuchet MS"/>
        <family val="2"/>
        <scheme val="minor"/>
      </rPr>
      <t>NOTER:</t>
    </r>
    <r>
      <rPr>
        <sz val="11"/>
        <color theme="3"/>
        <rFont val="Trebuchet MS"/>
        <family val="2"/>
        <scheme val="minor"/>
      </rPr>
      <t xml:space="preserve">
Nordamerika står stadig for en høj omsætning i august, men vi må se nærmere på Asien.</t>
    </r>
  </si>
  <si>
    <t>Diagrammet over omsætning efter område afbilder omsætningen fra op til otte områder fra januar til december. Angiv noter i cellen N2 til højre og omsætningsdata for hver måned i cellerne nedenfor.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</si>
</sst>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kr.&quot;\ #,##0;&quot;kr.&quot;\ \-#,##0"/>
    <numFmt numFmtId="7" formatCode="&quot;kr.&quot;\ #,##0.00;&quot;kr.&quot;\ \-#,##0.00"/>
    <numFmt numFmtId="164" formatCode="_(* #,##0_);_(* \(#,##0\);_(* &quot;-&quot;_);_(@_)"/>
    <numFmt numFmtId="165" formatCode="_(* #,##0.00_);_(* \(#,##0.00\);_(* &quot;-&quot;??_);_(@_)"/>
  </numFmts>
  <fonts count="25" x14ac:knownFonts="1"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22"/>
      <color theme="4" tint="-0.499984740745262"/>
      <name val="Trebuchet MS"/>
      <family val="2"/>
      <scheme val="major"/>
    </font>
    <font>
      <b/>
      <sz val="22"/>
      <color theme="0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 tint="0.14990691854609822"/>
      <name val="Trebuchet MS"/>
      <family val="2"/>
      <scheme val="minor"/>
    </font>
    <font>
      <u/>
      <sz val="11"/>
      <color theme="9" tint="-0.499984740745262"/>
      <name val="Trebuchet MS"/>
      <family val="2"/>
      <scheme val="minor"/>
    </font>
    <font>
      <u/>
      <sz val="11"/>
      <color theme="4" tint="-0.499984740745262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11"/>
      <color theme="7" tint="-0.499984740745262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3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5" fontId="7" fillId="0" borderId="0" applyFont="0" applyFill="0" applyBorder="0" applyAlignment="0" applyProtection="0"/>
    <xf numFmtId="7" fontId="6" fillId="3" borderId="0" applyBorder="0" applyAlignment="0" applyProtection="0"/>
    <xf numFmtId="0" fontId="2" fillId="0" borderId="0" applyNumberFormat="0" applyProtection="0">
      <alignment vertical="top"/>
    </xf>
    <xf numFmtId="0" fontId="9" fillId="2" borderId="0" applyNumberFormat="0" applyFill="0" applyBorder="0" applyAlignment="0" applyProtection="0"/>
    <xf numFmtId="0" fontId="8" fillId="2" borderId="0" applyNumberFormat="0" applyFill="0" applyBorder="0" applyAlignment="0" applyProtection="0"/>
    <xf numFmtId="9" fontId="6" fillId="3" borderId="0" applyFont="0" applyBorder="0" applyAlignment="0" applyProtection="0"/>
    <xf numFmtId="0" fontId="6" fillId="4" borderId="0" applyNumberFormat="0" applyFont="0" applyProtection="0">
      <alignment vertical="top" wrapText="1"/>
    </xf>
    <xf numFmtId="0" fontId="5" fillId="5" borderId="0" applyNumberFormat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5" applyNumberFormat="0" applyAlignment="0" applyProtection="0"/>
    <xf numFmtId="0" fontId="18" fillId="11" borderId="6" applyNumberFormat="0" applyAlignment="0" applyProtection="0"/>
    <xf numFmtId="0" fontId="19" fillId="11" borderId="5" applyNumberFormat="0" applyAlignment="0" applyProtection="0"/>
    <xf numFmtId="0" fontId="20" fillId="0" borderId="7" applyNumberFormat="0" applyFill="0" applyAlignment="0" applyProtection="0"/>
    <xf numFmtId="0" fontId="21" fillId="12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0" borderId="0" xfId="0" applyFont="1">
      <alignment wrapText="1"/>
    </xf>
    <xf numFmtId="0" fontId="2" fillId="0" borderId="0" xfId="3" applyFill="1">
      <alignment vertical="top"/>
    </xf>
    <xf numFmtId="9" fontId="0" fillId="0" borderId="0" xfId="0" applyNumberFormat="1">
      <alignment wrapText="1"/>
    </xf>
    <xf numFmtId="5" fontId="10" fillId="6" borderId="0" xfId="1" applyFont="1" applyFill="1" applyAlignment="1">
      <alignment horizontal="right"/>
    </xf>
    <xf numFmtId="0" fontId="11" fillId="6" borderId="0" xfId="0" applyFont="1" applyFill="1" applyAlignment="1">
      <alignment horizontal="left" indent="1"/>
    </xf>
    <xf numFmtId="5" fontId="0" fillId="0" borderId="0" xfId="0" applyNumberFormat="1">
      <alignment wrapText="1"/>
    </xf>
    <xf numFmtId="7" fontId="0" fillId="0" borderId="0" xfId="0" applyNumberFormat="1">
      <alignment wrapText="1"/>
    </xf>
    <xf numFmtId="5" fontId="0" fillId="0" borderId="0" xfId="1" applyFont="1" applyAlignment="1">
      <alignment wrapText="1"/>
    </xf>
    <xf numFmtId="7" fontId="6" fillId="3" borderId="0" xfId="2" applyAlignment="1">
      <alignment wrapText="1"/>
    </xf>
    <xf numFmtId="9" fontId="0" fillId="3" borderId="0" xfId="6" applyFont="1" applyAlignment="1">
      <alignment wrapText="1"/>
    </xf>
    <xf numFmtId="0" fontId="3" fillId="5" borderId="0" xfId="3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4" borderId="0" xfId="7" applyFont="1">
      <alignment vertical="top" wrapText="1"/>
    </xf>
    <xf numFmtId="0" fontId="6" fillId="4" borderId="0" xfId="7" applyFont="1">
      <alignment vertical="top" wrapText="1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3" builtinId="11" customBuiltin="1"/>
    <cellStyle name="Bemærk!" xfId="7" builtinId="10" customBuiltin="1"/>
    <cellStyle name="Beregning" xfId="20" builtinId="22" customBuiltin="1"/>
    <cellStyle name="Besøgt link" xfId="5" builtinId="9" customBuiltin="1"/>
    <cellStyle name="Farve1" xfId="8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orklarende tekst" xfId="24" builtinId="53" customBuiltin="1"/>
    <cellStyle name="God" xfId="15" builtinId="26" customBuiltin="1"/>
    <cellStyle name="Input" xfId="18" builtinId="20" customBuiltin="1"/>
    <cellStyle name="Komma" xfId="9" builtinId="3" customBuiltin="1"/>
    <cellStyle name="Komma [0]" xfId="10" builtinId="6" customBuiltin="1"/>
    <cellStyle name="Kontrollér celle" xfId="22" builtinId="23" customBuiltin="1"/>
    <cellStyle name="Link" xfId="4" builtinId="8" customBuiltin="1"/>
    <cellStyle name="Neutral" xfId="17" builtinId="28" customBuiltin="1"/>
    <cellStyle name="Normal" xfId="0" builtinId="0" customBuiltin="1"/>
    <cellStyle name="Output" xfId="19" builtinId="21" customBuiltin="1"/>
    <cellStyle name="Overskrift 1" xfId="3" builtinId="16" customBuiltin="1"/>
    <cellStyle name="Overskrift 2" xfId="12" builtinId="17" customBuiltin="1"/>
    <cellStyle name="Overskrift 3" xfId="13" builtinId="18" customBuiltin="1"/>
    <cellStyle name="Overskrift 4" xfId="14" builtinId="19" customBuiltin="1"/>
    <cellStyle name="Procent" xfId="6" builtinId="5" customBuiltin="1"/>
    <cellStyle name="Sammenkædet celle" xfId="21" builtinId="24" customBuiltin="1"/>
    <cellStyle name="Titel" xfId="11" builtinId="15" customBuiltin="1"/>
    <cellStyle name="Total" xfId="25" builtinId="25" customBuiltin="1"/>
    <cellStyle name="Ugyldig" xfId="16" builtinId="27" customBuiltin="1"/>
    <cellStyle name="Valuta" xfId="1" builtinId="4" customBuiltin="1"/>
    <cellStyle name="Valuta [0]" xfId="2" builtinId="7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numFmt numFmtId="11" formatCode="&quot;kr.&quot;\ #,##0.00;&quot;kr.&quot;\ \-#,##0.0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numFmt numFmtId="9" formatCode="&quot;kr.&quot;\ #,##0;&quot;kr.&quot;\ 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Trebuchet MS"/>
        <scheme val="major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Omsætning efter område" defaultPivotStyle="PivotStyleLight1">
    <tableStyle name="Omsætning efter område" pivot="0" count="5">
      <tableStyleElement type="wholeTable" dxfId="23"/>
      <tableStyleElement type="headerRow" dxfId="22"/>
      <tableStyleElement type="totalRow" dxfId="21"/>
      <tableStyleElement type="lastColumn" dxfId="20"/>
      <tableStyleElement type="lastHeaderCell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'Omsætning efter område'!$A$4</c:f>
              <c:strCache>
                <c:ptCount val="1"/>
                <c:pt idx="0">
                  <c:v>Nordamerika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'Omsætning efter område'!$B$3:$M$3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'Omsætning efter område'!$B$4:$M$4</c:f>
              <c:numCache>
                <c:formatCode>"kr."#,##0_);\("kr."#,##0\)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'Omsætning efter område'!$A$5</c:f>
              <c:strCache>
                <c:ptCount val="1"/>
                <c:pt idx="0">
                  <c:v>Asien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'Omsætning efter område'!$B$3:$M$3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'Omsætning efter område'!$B$5:$M$5</c:f>
              <c:numCache>
                <c:formatCode>"kr."#,##0_);\("kr."#,##0\)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'Omsætning efter område'!$A$6</c:f>
              <c:strCache>
                <c:ptCount val="1"/>
                <c:pt idx="0">
                  <c:v>Europa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'Omsætning efter område'!$B$3:$M$3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'Omsætning efter område'!$B$6:$M$6</c:f>
              <c:numCache>
                <c:formatCode>"kr."#,##0_);\("kr."#,##0\)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'Omsætning efter område'!$A$7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'Omsætning efter område'!$B$3:$M$3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'Omsætning efter område'!$B$7:$M$7</c:f>
              <c:numCache>
                <c:formatCode>"kr."#,##0_);\("kr."#,##0\)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'Omsætning efter område'!$A$8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'Omsætning efter område'!$B$3:$M$3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'Omsætning efter område'!$B$8:$M$8</c:f>
              <c:numCache>
                <c:formatCode>"kr."#,##0_);\("kr."#,##0\)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'Omsætning efter område'!$A$9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'Omsætning efter område'!$B$3:$M$3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'Omsætning efter område'!$B$9:$M$9</c:f>
              <c:numCache>
                <c:formatCode>"kr."#,##0_);\("kr."#,##0\)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'Omsætning efter område'!$A$10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'Omsætning efter område'!$B$3:$M$3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'Omsætning efter område'!$B$10:$M$10</c:f>
              <c:numCache>
                <c:formatCode>"kr."#,##0_);\("kr."#,##0\)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'Omsætning efter område'!$A$11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'Omsætning efter område'!$B$3:$M$3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'Omsætning efter område'!$B$11:$M$11</c:f>
              <c:numCache>
                <c:formatCode>"kr."#,##0_);\("kr."#,##0\)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Navne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Nordamerika (42 %)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Asien (29 %)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Europa (28 %)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Vindue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[0]!xVindue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[0]!yVindue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&quot;kr.&quot;\ #,##0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1</xdr:row>
      <xdr:rowOff>126999</xdr:rowOff>
    </xdr:from>
    <xdr:to>
      <xdr:col>12</xdr:col>
      <xdr:colOff>455788</xdr:colOff>
      <xdr:row>1</xdr:row>
      <xdr:rowOff>3106419</xdr:rowOff>
    </xdr:to>
    <xdr:graphicFrame macro="">
      <xdr:nvGraphicFramePr>
        <xdr:cNvPr id="3" name="Diagram over omsætning efter område" descr="Diagrammet over omsætning efter område afbilder omsætningen fra op til otte områder fra januar til decemb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Område" displayName="Område" ref="A3:P12" totalsRowCount="1" headerRowDxfId="18" dataDxfId="17" tableBorderDxfId="16">
  <autoFilter ref="A3:P11"/>
  <tableColumns count="16">
    <tableColumn id="1" name="OMRÅDE" totalsRowLabel="SAMLET BELØB" dataDxfId="15"/>
    <tableColumn id="2" name="JAN" totalsRowFunction="sum" totalsRowDxfId="14" dataCellStyle="Valuta"/>
    <tableColumn id="3" name="FEB" totalsRowFunction="sum" totalsRowDxfId="13" dataCellStyle="Valuta"/>
    <tableColumn id="4" name="MAR" totalsRowFunction="sum" totalsRowDxfId="12" dataCellStyle="Valuta"/>
    <tableColumn id="5" name="APR" totalsRowFunction="sum" totalsRowDxfId="11" dataCellStyle="Valuta"/>
    <tableColumn id="6" name="MAJ" totalsRowFunction="sum" totalsRowDxfId="10" dataCellStyle="Valuta"/>
    <tableColumn id="7" name="JUN" totalsRowFunction="sum" totalsRowDxfId="9" dataCellStyle="Valuta"/>
    <tableColumn id="8" name="JUL" totalsRowFunction="sum" totalsRowDxfId="8" dataCellStyle="Valuta"/>
    <tableColumn id="9" name="AUG" totalsRowFunction="sum" totalsRowDxfId="7" dataCellStyle="Valuta"/>
    <tableColumn id="10" name="SEP" totalsRowFunction="sum" totalsRowDxfId="6" dataCellStyle="Valuta"/>
    <tableColumn id="11" name="OKT" totalsRowFunction="sum" totalsRowDxfId="5" dataCellStyle="Valuta"/>
    <tableColumn id="12" name="NOV" totalsRowFunction="sum" totalsRowDxfId="4" dataCellStyle="Valuta"/>
    <tableColumn id="13" name="DEC" totalsRowFunction="sum" totalsRowDxfId="3" dataCellStyle="Valuta"/>
    <tableColumn id="14" name="SAMLET BELØB" totalsRowFunction="sum" totalsRowDxfId="2" dataCellStyle="Valuta [0]"/>
    <tableColumn id="15" name="%" totalsRowFunction="sum" totalsRowDxfId="1" dataCellStyle="Procent"/>
    <tableColumn id="16" name="Navn" dataDxfId="0">
      <calculatedColumnFormula>'Omsætning efter område'!$A4 &amp; " (" &amp; TEXT('Omsætning efter område'!$O4,"0%") &amp; ")"</calculatedColumnFormula>
    </tableColumn>
  </tableColumns>
  <tableStyleInfo name="Omsætning efter område" showFirstColumn="0" showLastColumn="1" showRowStripes="1" showColumnStripes="0"/>
  <extLst>
    <ext xmlns:x14="http://schemas.microsoft.com/office/spreadsheetml/2009/9/main" uri="{504A1905-F514-4f6f-8877-14C23A59335A}">
      <x14:table altTextSummary="Angiv salgsdata for op til 8 områder fra januar til December i denne tabel. Samlet beløb og % opdateres automatisk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defaultRowHeight="30" customHeight="1" x14ac:dyDescent="0.3"/>
  <cols>
    <col min="1" max="1" width="16" customWidth="1"/>
    <col min="2" max="13" width="11.75" customWidth="1"/>
    <col min="14" max="14" width="16.375" customWidth="1"/>
    <col min="15" max="15" width="9" customWidth="1"/>
    <col min="16" max="16" width="19.5" hidden="1" customWidth="1"/>
    <col min="17" max="17" width="4.125" customWidth="1"/>
    <col min="18" max="18" width="11.75" customWidth="1"/>
  </cols>
  <sheetData>
    <row r="1" spans="1:17" s="2" customFormat="1" ht="39.950000000000003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/>
      <c r="Q1" s="2" t="s">
        <v>20</v>
      </c>
    </row>
    <row r="2" spans="1:17" s="1" customFormat="1" ht="263.10000000000002" customHeight="1" thickBot="1" x14ac:dyDescent="0.3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4" t="s">
        <v>21</v>
      </c>
      <c r="O2" s="15"/>
      <c r="P2"/>
    </row>
    <row r="3" spans="1:17" ht="30" customHeight="1" thickTop="1" x14ac:dyDescent="0.3">
      <c r="A3" t="s">
        <v>1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 t="s">
        <v>17</v>
      </c>
      <c r="N3" t="s">
        <v>5</v>
      </c>
      <c r="O3" t="s">
        <v>18</v>
      </c>
      <c r="P3" s="5" t="s">
        <v>19</v>
      </c>
    </row>
    <row r="4" spans="1:17" ht="30" customHeight="1" x14ac:dyDescent="0.3">
      <c r="A4" t="s">
        <v>2</v>
      </c>
      <c r="B4" s="8">
        <v>23000</v>
      </c>
      <c r="C4" s="8">
        <v>25000</v>
      </c>
      <c r="D4" s="8">
        <v>19000</v>
      </c>
      <c r="E4" s="8">
        <v>13000</v>
      </c>
      <c r="F4" s="8">
        <v>18000</v>
      </c>
      <c r="G4" s="8">
        <v>22000</v>
      </c>
      <c r="H4" s="8">
        <v>26000</v>
      </c>
      <c r="I4" s="8"/>
      <c r="J4" s="8"/>
      <c r="K4" s="8"/>
      <c r="L4" s="8"/>
      <c r="M4" s="8"/>
      <c r="N4" s="9">
        <f>SUM('Omsætning efter område'!$B4:$M4)</f>
        <v>146000</v>
      </c>
      <c r="O4" s="10">
        <f>'Omsætning efter område'!$N4/SUM('Omsætning efter område'!$N$4:$N$11)</f>
        <v>0.42196531791907516</v>
      </c>
      <c r="P4" s="4" t="str">
        <f>'Omsætning efter område'!$A4 &amp; " (" &amp; TEXT('Omsætning efter område'!$O4,"0%") &amp; ")"</f>
        <v>Nordamerika (42%)</v>
      </c>
    </row>
    <row r="5" spans="1:17" ht="30" customHeight="1" x14ac:dyDescent="0.3">
      <c r="A5" t="s">
        <v>3</v>
      </c>
      <c r="B5" s="8">
        <v>14000</v>
      </c>
      <c r="C5" s="8">
        <v>18000</v>
      </c>
      <c r="D5" s="8">
        <v>14000</v>
      </c>
      <c r="E5" s="8">
        <v>12000</v>
      </c>
      <c r="F5" s="8">
        <v>14000</v>
      </c>
      <c r="G5" s="8">
        <v>18000</v>
      </c>
      <c r="H5" s="8">
        <v>12000</v>
      </c>
      <c r="I5" s="8"/>
      <c r="J5" s="8"/>
      <c r="K5" s="8"/>
      <c r="L5" s="8"/>
      <c r="M5" s="8"/>
      <c r="N5" s="9">
        <f>SUM('Omsætning efter område'!$B5:$M5)</f>
        <v>102000</v>
      </c>
      <c r="O5" s="10">
        <f>'Omsætning efter område'!$N5/SUM('Omsætning efter område'!$N$4:$N$11)</f>
        <v>0.2947976878612717</v>
      </c>
      <c r="P5" s="4" t="str">
        <f>'Omsætning efter område'!$A5 &amp; " (" &amp; TEXT('Omsætning efter område'!$O5,"0%") &amp; ")"</f>
        <v>Asien (29%)</v>
      </c>
    </row>
    <row r="6" spans="1:17" ht="30" customHeight="1" x14ac:dyDescent="0.3">
      <c r="A6" t="s">
        <v>4</v>
      </c>
      <c r="B6" s="8">
        <v>20000</v>
      </c>
      <c r="C6" s="8">
        <v>12000</v>
      </c>
      <c r="D6" s="8">
        <v>13000</v>
      </c>
      <c r="E6" s="8">
        <v>10000</v>
      </c>
      <c r="F6" s="8">
        <v>11000</v>
      </c>
      <c r="G6" s="8">
        <v>15000</v>
      </c>
      <c r="H6" s="8">
        <v>17000</v>
      </c>
      <c r="I6" s="8"/>
      <c r="J6" s="8"/>
      <c r="K6" s="8"/>
      <c r="L6" s="8"/>
      <c r="M6" s="8"/>
      <c r="N6" s="9">
        <f>SUM('Omsætning efter område'!$B6:$M6)</f>
        <v>98000</v>
      </c>
      <c r="O6" s="10">
        <f>'Omsætning efter område'!$N6/SUM('Omsætning efter område'!$N$4:$N$11)</f>
        <v>0.2832369942196532</v>
      </c>
      <c r="P6" s="4" t="str">
        <f>'Omsætning efter område'!$A6 &amp; " (" &amp; TEXT('Omsætning efter område'!$O6,"0%") &amp; ")"</f>
        <v>Europa (28%)</v>
      </c>
    </row>
    <row r="7" spans="1:17" ht="30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>
        <f>SUM('Omsætning efter område'!$B7:$M7)</f>
        <v>0</v>
      </c>
      <c r="O7" s="10">
        <f>'Omsætning efter område'!$N7/SUM('Omsætning efter område'!$N$4:$N$11)</f>
        <v>0</v>
      </c>
      <c r="P7" s="4" t="str">
        <f>'Omsætning efter område'!$A7 &amp; " (" &amp; TEXT('Omsætning efter område'!$O7,"0%") &amp; ")"</f>
        <v xml:space="preserve"> (0%)</v>
      </c>
    </row>
    <row r="8" spans="1:17" ht="30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>
        <f>SUM('Omsætning efter område'!$B8:$M8)</f>
        <v>0</v>
      </c>
      <c r="O8" s="10">
        <f>'Omsætning efter område'!$N8/SUM('Omsætning efter område'!$N$4:$N$11)</f>
        <v>0</v>
      </c>
      <c r="P8" s="4" t="str">
        <f>'Omsætning efter område'!$A8 &amp; " (" &amp; TEXT('Omsætning efter område'!$O8,"0%") &amp; ")"</f>
        <v xml:space="preserve"> (0%)</v>
      </c>
    </row>
    <row r="9" spans="1:17" ht="30" customHeigh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>
        <f>SUM('Omsætning efter område'!$B9:$M9)</f>
        <v>0</v>
      </c>
      <c r="O9" s="10">
        <f>'Omsætning efter område'!$N9/SUM('Omsætning efter område'!$N$4:$N$11)</f>
        <v>0</v>
      </c>
      <c r="P9" s="4" t="str">
        <f>'Omsætning efter område'!$A9 &amp; " (" &amp; TEXT('Omsætning efter område'!$O9,"0%") &amp; ")"</f>
        <v xml:space="preserve"> (0%)</v>
      </c>
    </row>
    <row r="10" spans="1:17" ht="30" customHeight="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>SUM('Omsætning efter område'!$B10:$M10)</f>
        <v>0</v>
      </c>
      <c r="O10" s="10">
        <f>'Omsætning efter område'!$N10/SUM('Omsætning efter område'!$N$4:$N$11)</f>
        <v>0</v>
      </c>
      <c r="P10" s="4" t="str">
        <f>'Omsætning efter område'!$A10 &amp; " (" &amp; TEXT('Omsætning efter område'!$O10,"0%") &amp; ")"</f>
        <v xml:space="preserve"> (0%)</v>
      </c>
    </row>
    <row r="11" spans="1:17" ht="30" customHeight="1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>SUM('Omsætning efter område'!$B11:$M11)</f>
        <v>0</v>
      </c>
      <c r="O11" s="10">
        <f>'Omsætning efter område'!$N11/SUM('Omsætning efter område'!$N$4:$N$11)</f>
        <v>0</v>
      </c>
      <c r="P11" s="4" t="str">
        <f>'Omsætning efter område'!$A11 &amp; " (" &amp; TEXT('Omsætning efter område'!$O11,"0%") &amp; ")"</f>
        <v xml:space="preserve"> (0%)</v>
      </c>
    </row>
    <row r="12" spans="1:17" ht="30" customHeight="1" x14ac:dyDescent="0.3">
      <c r="A12" t="s">
        <v>5</v>
      </c>
      <c r="B12" s="6">
        <f>SUBTOTAL(109,Område[JAN])</f>
        <v>57000</v>
      </c>
      <c r="C12" s="6">
        <f>SUBTOTAL(109,Område[FEB])</f>
        <v>55000</v>
      </c>
      <c r="D12" s="6">
        <f>SUBTOTAL(109,Område[MAR])</f>
        <v>46000</v>
      </c>
      <c r="E12" s="6">
        <f>SUBTOTAL(109,Område[APR])</f>
        <v>35000</v>
      </c>
      <c r="F12" s="6">
        <f>SUBTOTAL(109,Område[MAJ])</f>
        <v>43000</v>
      </c>
      <c r="G12" s="6">
        <f>SUBTOTAL(109,Område[JUN])</f>
        <v>55000</v>
      </c>
      <c r="H12" s="6">
        <f>SUBTOTAL(109,Område[JUL])</f>
        <v>55000</v>
      </c>
      <c r="I12" s="6">
        <f>SUBTOTAL(109,Område[AUG])</f>
        <v>0</v>
      </c>
      <c r="J12" s="6">
        <f>SUBTOTAL(109,Område[SEP])</f>
        <v>0</v>
      </c>
      <c r="K12" s="6">
        <f>SUBTOTAL(109,Område[OKT])</f>
        <v>0</v>
      </c>
      <c r="L12" s="6">
        <f>SUBTOTAL(109,Område[NOV])</f>
        <v>0</v>
      </c>
      <c r="M12" s="6">
        <f>SUBTOTAL(109,Område[DEC])</f>
        <v>0</v>
      </c>
      <c r="N12" s="7">
        <f>SUBTOTAL(109,Område[SAMLET BELØB])</f>
        <v>346000</v>
      </c>
      <c r="O12" s="3">
        <f>SUBTOTAL(109,Område[%])</f>
        <v>1</v>
      </c>
    </row>
  </sheetData>
  <mergeCells count="3">
    <mergeCell ref="A1:O1"/>
    <mergeCell ref="A2:M2"/>
    <mergeCell ref="N2:O2"/>
  </mergeCells>
  <dataValidations count="6">
    <dataValidation allowBlank="1" showInputMessage="1" showErrorMessage="1" prompt="Opret et diagram over omsætning efter område Angiv data for den månedlige omsætning efter område med start i celle B3 og noter i celle N2. Diagrammet over omsætning efter område vises i celle B2. Titlen på regnearket vises i denne celle" sqref="A1:O1"/>
    <dataValidation allowBlank="1" showInputMessage="1" showErrorMessage="1" prompt="Angiv op til otte områder i denne kolonne under denne overskrift Brug overskriftsfiltre til at finde bestemte poster" sqref="A3"/>
    <dataValidation allowBlank="1" showInputMessage="1" showErrorMessage="1" prompt="Det samlede beløb beregnes automatisk i denne kolonne under denne overskrift" sqref="N3"/>
    <dataValidation allowBlank="1" showInputMessage="1" showErrorMessage="1" prompt="Procentdelen beregnes automatisk i denne kolonne under denne overskrift" sqref="O3"/>
    <dataValidation allowBlank="1" showInputMessage="1" showErrorMessage="1" prompt="Angiv noter i denne celle" sqref="N2:O2"/>
    <dataValidation allowBlank="1" showInputMessage="1" showErrorMessage="1" prompt="Angiv den månedlige omsætning for det tilsvarende område i denne kolonne under denne overskrift" sqref="B3:M3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ignoredErrors>
    <ignoredError sqref="N4:N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Omsætning efter område</vt:lpstr>
      <vt:lpstr>d</vt:lpstr>
      <vt:lpstr>RækketitelOmråde1..KVT28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2018-05-24T08:28:41Z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2017-11-21T23:29:06.0286279Z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