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F65837D-0239-46A0-A3A7-12E3BE3A578F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Liste over genstande i hjemmet" sheetId="1" r:id="rId1"/>
    <sheet name="Slå værelse op" sheetId="2" r:id="rId2"/>
  </sheets>
  <definedNames>
    <definedName name="_xlnm._FilterDatabase" localSheetId="0" hidden="1">'Liste over genstande i hjemmet'!$B$1:$L$9</definedName>
    <definedName name="KolonneTitel1">Indbo[[#Headers],[Genstand nr.]]</definedName>
    <definedName name="KolonneTitel2">SlåVærelseOp[[#Headers],[Værelse/område]]</definedName>
    <definedName name="RækkeTitelOmråde1..E2">'Liste over genstande i hjemmet'!$B$2</definedName>
    <definedName name="RækkeTitelOmråde2..I2">'Liste over genstande i hjemmet'!$G$2</definedName>
    <definedName name="RækkeTitelOmråde3..D8">'Liste over genstande i hjemmet'!$C$3</definedName>
    <definedName name="RækkeTitelOmråde4..I8">'Liste over genstande i hjemmet'!$H$3</definedName>
    <definedName name="_xlnm.Print_Titles" localSheetId="0">'Liste over genstande i hjemmet'!$10:$10</definedName>
    <definedName name="_xlnm.Print_Titles" localSheetId="1">'Slå værelse op'!$3:$3</definedName>
    <definedName name="Udsnit_Værelse__område">#N/A</definedName>
    <definedName name="Værelsesliste">SlåVærelseOp[]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<sst xmlns="http://schemas.openxmlformats.org/spreadsheetml/2006/main" count="84" uniqueCount="73">
  <si>
    <t>Indbofortegnelse</t>
  </si>
  <si>
    <t xml:space="preserve"> GENSTANDENES ANSLÅEDE SAMLEDE VÆRDI:</t>
  </si>
  <si>
    <t>Personikon er i denne celle</t>
  </si>
  <si>
    <t>Konvolut er i denne celle</t>
  </si>
  <si>
    <t>Telefonikon er i denne celle</t>
  </si>
  <si>
    <t>Der er et udsnit i cellerne B9 til J9. Hvis du vil filtrere listen over indbo, skal du vælge et værelse fra udsnittet i denne celle. Hold Ctrl nede for at vælge flere værelser.</t>
  </si>
  <si>
    <t>Genstand nr.</t>
  </si>
  <si>
    <t>TOTALER</t>
  </si>
  <si>
    <t>NAVN:</t>
  </si>
  <si>
    <t>ADRESSE:</t>
  </si>
  <si>
    <t>TELEFONNUMMER:</t>
  </si>
  <si>
    <t>Værelse/område</t>
  </si>
  <si>
    <t>Stue</t>
  </si>
  <si>
    <t>Hjemmekontor</t>
  </si>
  <si>
    <t>Spisestue</t>
  </si>
  <si>
    <t>Alrum</t>
  </si>
  <si>
    <t>Fortegnelse</t>
  </si>
  <si>
    <t>Angiv dit navn her</t>
  </si>
  <si>
    <t>Angiv din adresse her</t>
  </si>
  <si>
    <t>Angiv dit telefonnummer her</t>
  </si>
  <si>
    <t>Genstand/beskrivelse</t>
  </si>
  <si>
    <t>Genstand 1</t>
  </si>
  <si>
    <t>Vare 2</t>
  </si>
  <si>
    <t>Vare 3</t>
  </si>
  <si>
    <t>Vare 4</t>
  </si>
  <si>
    <t>Genstand 5</t>
  </si>
  <si>
    <t>Fabrikat/model</t>
  </si>
  <si>
    <t>Producent 1</t>
  </si>
  <si>
    <t>Producent 2</t>
  </si>
  <si>
    <t>Producent 3</t>
  </si>
  <si>
    <t>Producent 4</t>
  </si>
  <si>
    <t>Producent 5</t>
  </si>
  <si>
    <t>Serienummer/
Id-nummer</t>
  </si>
  <si>
    <t>33XCBH3</t>
  </si>
  <si>
    <t>55-678B</t>
  </si>
  <si>
    <t>7865SS-J3</t>
  </si>
  <si>
    <t>768087</t>
  </si>
  <si>
    <t>80-JBNR</t>
  </si>
  <si>
    <t>LAGERDATO:</t>
  </si>
  <si>
    <t>Forsikringsselskab:</t>
  </si>
  <si>
    <t>Forsikringsselskabs telefon:</t>
  </si>
  <si>
    <t>Policenummer hos forsikringsselskab:</t>
  </si>
  <si>
    <t>Forsikringsmægler:</t>
  </si>
  <si>
    <t>Forsikringsmæglers telefon:</t>
  </si>
  <si>
    <t>Forsikringsmæglers adresse:</t>
  </si>
  <si>
    <t>Købssted</t>
  </si>
  <si>
    <t>Online</t>
  </si>
  <si>
    <t>Computerbutik</t>
  </si>
  <si>
    <t>Møbelbutik</t>
  </si>
  <si>
    <t>Angiv navn på forsikringsselskab her</t>
  </si>
  <si>
    <t>Angiv telefonnummer på forsikringsselskab her</t>
  </si>
  <si>
    <t>Angiv nummer på forsikringspolice her</t>
  </si>
  <si>
    <t>Angiv navn på forsikringsmægler her</t>
  </si>
  <si>
    <t>Angiv telefonnummer på forsikringsmægler her</t>
  </si>
  <si>
    <t>Angiv adresse på forsikringsmægler her</t>
  </si>
  <si>
    <t>Anslået
aktuel værdi</t>
  </si>
  <si>
    <t>Noter</t>
  </si>
  <si>
    <t>Husikon er i denne celle</t>
  </si>
  <si>
    <t>Foto?</t>
  </si>
  <si>
    <t>Ja</t>
  </si>
  <si>
    <t>Nej</t>
  </si>
  <si>
    <t>Slå værelse op</t>
  </si>
  <si>
    <t>Rediger eller tilføj poster på denne liste. Du skal blot overskrive en eksisterende post eller tilføje en ny post direkte under den sidste række i tabellen.</t>
  </si>
  <si>
    <t>Kælder</t>
  </si>
  <si>
    <t>Soveværelse 1</t>
  </si>
  <si>
    <t>Soveværelse 2</t>
  </si>
  <si>
    <t>Soveværelse 3</t>
  </si>
  <si>
    <t>Soveværelse 4</t>
  </si>
  <si>
    <t>Garage</t>
  </si>
  <si>
    <t>Køkken</t>
  </si>
  <si>
    <t>Forældresoveværelse</t>
  </si>
  <si>
    <t>Dato købt</t>
  </si>
  <si>
    <t>Køb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</si>
</sst>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kr.&quot;\ #,##0.00;&quot;kr.&quot;\ \-#,##0.00"/>
    <numFmt numFmtId="164" formatCode="##\ ##\ ##\ 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8" fillId="2" borderId="2">
      <alignment horizontal="right" vertical="center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1">
      <alignment horizontal="left" vertical="center"/>
    </xf>
    <xf numFmtId="0" fontId="9" fillId="0" borderId="0" xfId="6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6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8" applyBorder="1">
      <alignment horizontal="right" vertical="center"/>
    </xf>
    <xf numFmtId="0" fontId="11" fillId="0" borderId="0" xfId="5">
      <alignment vertical="center" wrapText="1"/>
    </xf>
    <xf numFmtId="14" fontId="4" fillId="2" borderId="2" xfId="12" applyFill="1" applyBorder="1" applyAlignment="1">
      <alignment horizontal="left" vertical="center" indent="1"/>
    </xf>
    <xf numFmtId="0" fontId="10" fillId="0" borderId="0" xfId="18">
      <alignment vertical="center" wrapText="1"/>
    </xf>
    <xf numFmtId="165" fontId="0" fillId="0" borderId="0" xfId="7" applyFont="1">
      <alignment horizontal="center" vertical="center"/>
    </xf>
    <xf numFmtId="49" fontId="0" fillId="0" borderId="0" xfId="15" applyFont="1">
      <alignment horizontal="center" vertical="center" wrapText="1"/>
    </xf>
    <xf numFmtId="14" fontId="0" fillId="0" borderId="0" xfId="14" applyFont="1">
      <alignment horizontal="center" vertical="center" wrapText="1"/>
    </xf>
    <xf numFmtId="7" fontId="0" fillId="0" borderId="0" xfId="9" applyFont="1">
      <alignment horizontal="right" vertical="center" indent="1"/>
    </xf>
    <xf numFmtId="0" fontId="10" fillId="0" borderId="0" xfId="17" applyFill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10" fillId="0" borderId="0" xfId="18">
      <alignment vertical="center" wrapText="1"/>
    </xf>
    <xf numFmtId="0" fontId="11" fillId="0" borderId="0" xfId="5">
      <alignment vertical="center" wrapText="1"/>
    </xf>
    <xf numFmtId="0" fontId="8" fillId="2" borderId="2" xfId="1">
      <alignment horizontal="left" vertical="center" indent="1"/>
    </xf>
    <xf numFmtId="0" fontId="8" fillId="2" borderId="2" xfId="2">
      <alignment horizontal="right" vertical="center"/>
    </xf>
    <xf numFmtId="0" fontId="9" fillId="3" borderId="2" xfId="3">
      <alignment horizontal="left" vertical="center" indent="1"/>
    </xf>
    <xf numFmtId="0" fontId="3" fillId="3" borderId="2" xfId="10">
      <alignment horizontal="left" vertical="center" wrapText="1" indent="1"/>
    </xf>
    <xf numFmtId="164" fontId="3" fillId="3" borderId="2" xfId="13" applyFont="1" applyFill="1" applyBorder="1" applyAlignment="1">
      <alignment horizontal="left" vertical="center" wrapText="1" indent="1"/>
    </xf>
    <xf numFmtId="0" fontId="3" fillId="3" borderId="3" xfId="10" applyBorder="1">
      <alignment horizontal="left" vertical="center" wrapText="1" indent="1"/>
    </xf>
  </cellXfs>
  <cellStyles count="19">
    <cellStyle name="Bemærk!" xfId="16" builtinId="10" customBuiltin="1"/>
    <cellStyle name="Dato" xfId="14" xr:uid="{00000000-0005-0000-0000-000003000000}"/>
    <cellStyle name="Input" xfId="10" builtinId="20" customBuiltin="1"/>
    <cellStyle name="Komma" xfId="7" builtinId="3" customBuiltin="1"/>
    <cellStyle name="Lagerdato" xfId="12" xr:uid="{00000000-0005-0000-0000-00000A000000}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6" builtinId="19" customBuiltin="1"/>
    <cellStyle name="Overskrift for tabel over indbo" xfId="17" xr:uid="{00000000-0005-0000-0000-00000B000000}"/>
    <cellStyle name="Serienummer" xfId="15" xr:uid="{00000000-0005-0000-0000-00000F000000}"/>
    <cellStyle name="Skjult tekst" xfId="18" xr:uid="{00000000-0005-0000-0000-000008000000}"/>
    <cellStyle name="Telefon" xfId="13" xr:uid="{00000000-0005-0000-0000-00000E000000}"/>
    <cellStyle name="Titel" xfId="5" builtinId="15" customBuiltin="1"/>
    <cellStyle name="Titel 2" xfId="11" xr:uid="{00000000-0005-0000-0000-000011000000}"/>
    <cellStyle name="Total" xfId="4" builtinId="25" customBuiltin="1"/>
    <cellStyle name="Valuta" xfId="8" builtinId="4" customBuiltin="1"/>
    <cellStyle name="Valuta [0]" xfId="9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Indbofortegnelse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Udsnit for indbofortegnelse" pivot="0" table="0" count="2" xr9:uid="{00000000-0011-0000-FFFF-FFFF01000000}">
      <tableStyleElement type="wholeTable" dxfId="14"/>
      <tableStyleElement type="headerRow" dxfId="13"/>
    </tableStyle>
    <tableStyle name="Udsnit for indbofortegnelse " pivot="0" table="0" count="10" xr9:uid="{F830C2E1-D691-42A5-9C72-0CB05D07E9E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Udsnit for indbofortegnelse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Gruppe med konvolutikon" descr="Konvol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14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Kombinationstegning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Kombinationstegning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Personikon" descr="Per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Gruppe med telefonikon" descr="Telef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780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Kombinationstegning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Kombinationstegning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Kombinationstegning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Husikon" descr="Hus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819150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Værelse/område" descr="Udsnittet Værelse/område til at filtrere genstande efter Værelse/område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ærelse/områ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da" sz="1100"/>
                <a:t>Denne figur viser et tabeludsnit. Tabeludsnit understøttes i Excel eller nyere.
Hvis figuren er blevet ændret i en tidligere version af Excel, eller hvis projektmappen blev gemt i Excel 2007 eller tidligere, kan udsnittet ikke anvendes.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Værelse__område" xr10:uid="{00000000-0013-0000-FFFF-FFFF01000000}" sourceName="Værelse/område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ærelse/område" xr10:uid="{00000000-0014-0000-FFFF-FFFF01000000}" cache="Udsnit_Værelse__område" caption="Hvis du vil filtrere din lagerliste, skal du vælge et lokale nedenfor. Hold Ctrl nede for at vælge flere lokaler." columnCount="6" style="Udsnit for indbofortegnelse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dbo" displayName="Indbo" ref="B10:L16" totalsRowCount="1">
  <autoFilter ref="B10:L15" xr:uid="{00000000-0009-0000-0100-000001000000}"/>
  <tableColumns count="11">
    <tableColumn id="21" xr3:uid="{00000000-0010-0000-0000-000015000000}" name="Genstand nr." totalsRowLabel="TOTALER" totalsRowDxfId="10" dataCellStyle="Komma">
      <calculatedColumnFormula>ROW($A1)</calculatedColumnFormula>
    </tableColumn>
    <tableColumn id="3" xr3:uid="{00000000-0010-0000-0000-000003000000}" name="Værelse/område" totalsRowFunction="custom" totalsRowDxfId="9">
      <totalsRowFormula>"LAGERVARER: "&amp;SUBTOTAL(103,Indbo[Værelse/område])</totalsRowFormula>
    </tableColumn>
    <tableColumn id="4" xr3:uid="{00000000-0010-0000-0000-000004000000}" name="Genstand/beskrivelse" totalsRowDxfId="8"/>
    <tableColumn id="5" xr3:uid="{00000000-0010-0000-0000-000005000000}" name="Fabrikat/model" totalsRowDxfId="7"/>
    <tableColumn id="6" xr3:uid="{00000000-0010-0000-0000-000006000000}" name="Serienummer/_x000a_Id-nummer" totalsRowDxfId="6" dataCellStyle="Serienummer"/>
    <tableColumn id="7" xr3:uid="{00000000-0010-0000-0000-000007000000}" name="Dato købt" totalsRowDxfId="5" dataCellStyle="Dato"/>
    <tableColumn id="8" xr3:uid="{00000000-0010-0000-0000-000008000000}" name="Købssted" totalsRowDxfId="4"/>
    <tableColumn id="9" xr3:uid="{00000000-0010-0000-0000-000009000000}" name="Køb pris" totalsRowFunction="sum" totalsRowDxfId="3"/>
    <tableColumn id="10" xr3:uid="{00000000-0010-0000-0000-00000A000000}" name="Anslået_x000a_aktuel værdi" totalsRowFunction="sum" totalsRowDxfId="2"/>
    <tableColumn id="13" xr3:uid="{00000000-0010-0000-0000-00000D000000}" name="Noter" totalsRowDxfId="1"/>
    <tableColumn id="14" xr3:uid="{00000000-0010-0000-0000-00000E000000}" name="Foto?" totalsRowDxfId="0"/>
  </tableColumns>
  <tableStyleInfo name="Indbofortegnelse" showFirstColumn="1" showLastColumn="0" showRowStripes="1" showColumnStripes="0"/>
  <extLst>
    <ext xmlns:x14="http://schemas.microsoft.com/office/spreadsheetml/2009/9/main" uri="{504A1905-F514-4f6f-8877-14C23A59335A}">
      <x14:table altTextSummary="Poster på liste over indbo, f.eks. Genstand nr. (beregnet felt), Værelse/område, oplysninger om genstand, oplysninger om køb, anslået aktuel værdi, noter og fotos (Ja/Nej-felt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låVærelseOp" displayName="SlåVærelseOp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Værelse/område" totalsRowFunction="count"/>
  </tableColumns>
  <tableStyleInfo name="Indbofortegnelse" showFirstColumn="0" showLastColumn="0" showRowStripes="1" showColumnStripes="0"/>
  <extLst>
    <ext xmlns:x14="http://schemas.microsoft.com/office/spreadsheetml/2009/9/main" uri="{504A1905-F514-4f6f-8877-14C23A59335A}">
      <x14:table altTextSummary="En tabel, der indeholder værelser eller områder i et hjem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18.28515625" style="2" customWidth="1"/>
    <col min="3" max="3" width="22.140625" style="2" customWidth="1"/>
    <col min="4" max="4" width="27.42578125" style="2" customWidth="1"/>
    <col min="5" max="5" width="24.7109375" style="2" customWidth="1"/>
    <col min="6" max="6" width="18.5703125" style="2" customWidth="1"/>
    <col min="7" max="7" width="15.7109375" style="2" customWidth="1"/>
    <col min="8" max="8" width="24.7109375" style="2" customWidth="1"/>
    <col min="9" max="10" width="18.5703125" style="2" customWidth="1"/>
    <col min="11" max="11" width="24.7109375" style="2" customWidth="1"/>
    <col min="12" max="12" width="11.7109375" style="1" customWidth="1"/>
    <col min="13" max="13" width="2.7109375" customWidth="1"/>
  </cols>
  <sheetData>
    <row r="1" spans="1:12" ht="65.099999999999994" customHeight="1" x14ac:dyDescent="0.25">
      <c r="A1" s="4"/>
      <c r="B1" s="24" t="s">
        <v>0</v>
      </c>
      <c r="C1" s="24"/>
      <c r="D1" s="6" t="s">
        <v>16</v>
      </c>
      <c r="E1" s="4"/>
      <c r="F1" s="4"/>
      <c r="G1" s="4"/>
      <c r="H1" s="4"/>
      <c r="I1" s="4"/>
      <c r="J1" s="4"/>
      <c r="K1" s="4"/>
      <c r="L1" s="16" t="s">
        <v>57</v>
      </c>
    </row>
    <row r="2" spans="1:12" ht="30" customHeight="1" thickBot="1" x14ac:dyDescent="0.3">
      <c r="A2" s="4"/>
      <c r="B2" s="25" t="s">
        <v>1</v>
      </c>
      <c r="C2" s="25"/>
      <c r="D2" s="25"/>
      <c r="E2" s="13">
        <f>SUM(Indbo[[#Totals],[Anslået
aktuel værdi]])</f>
        <v>4040</v>
      </c>
      <c r="F2" s="12"/>
      <c r="G2" s="26" t="s">
        <v>38</v>
      </c>
      <c r="H2" s="26"/>
      <c r="I2" s="15">
        <f ca="1">TODAY()-35</f>
        <v>43602</v>
      </c>
      <c r="J2" s="12"/>
      <c r="K2" s="12"/>
      <c r="L2" s="12"/>
    </row>
    <row r="3" spans="1:12" ht="18" customHeight="1" thickTop="1" thickBot="1" x14ac:dyDescent="0.3">
      <c r="A3" s="4"/>
      <c r="B3" s="23" t="s">
        <v>2</v>
      </c>
      <c r="C3" s="27" t="s">
        <v>8</v>
      </c>
      <c r="D3" s="28" t="s">
        <v>17</v>
      </c>
      <c r="E3" s="28"/>
      <c r="F3" s="28"/>
      <c r="G3" s="4"/>
      <c r="H3" s="7" t="s">
        <v>39</v>
      </c>
      <c r="I3" s="28" t="s">
        <v>49</v>
      </c>
      <c r="J3" s="28"/>
      <c r="K3" s="28"/>
      <c r="L3" s="4"/>
    </row>
    <row r="4" spans="1:12" ht="18" customHeight="1" thickTop="1" thickBot="1" x14ac:dyDescent="0.3">
      <c r="A4" s="4"/>
      <c r="B4" s="23"/>
      <c r="C4" s="27"/>
      <c r="D4" s="28"/>
      <c r="E4" s="28"/>
      <c r="F4" s="28"/>
      <c r="G4" s="4"/>
      <c r="H4" s="7" t="s">
        <v>40</v>
      </c>
      <c r="I4" s="29" t="s">
        <v>50</v>
      </c>
      <c r="J4" s="29"/>
      <c r="K4" s="29"/>
      <c r="L4" s="4"/>
    </row>
    <row r="5" spans="1:12" ht="18" customHeight="1" thickTop="1" thickBot="1" x14ac:dyDescent="0.3">
      <c r="A5" s="4"/>
      <c r="B5" s="23" t="s">
        <v>3</v>
      </c>
      <c r="C5" s="27" t="s">
        <v>9</v>
      </c>
      <c r="D5" s="28" t="s">
        <v>18</v>
      </c>
      <c r="E5" s="28"/>
      <c r="F5" s="28"/>
      <c r="G5" s="4"/>
      <c r="H5" s="7" t="s">
        <v>41</v>
      </c>
      <c r="I5" s="28" t="s">
        <v>51</v>
      </c>
      <c r="J5" s="28"/>
      <c r="K5" s="28"/>
      <c r="L5" s="3"/>
    </row>
    <row r="6" spans="1:12" ht="18" customHeight="1" thickTop="1" thickBot="1" x14ac:dyDescent="0.3">
      <c r="A6" s="4"/>
      <c r="B6" s="23"/>
      <c r="C6" s="27"/>
      <c r="D6" s="28"/>
      <c r="E6" s="28"/>
      <c r="F6" s="28"/>
      <c r="G6" s="4"/>
      <c r="H6" s="7" t="s">
        <v>42</v>
      </c>
      <c r="I6" s="28" t="s">
        <v>52</v>
      </c>
      <c r="J6" s="28"/>
      <c r="K6" s="28"/>
      <c r="L6" s="5"/>
    </row>
    <row r="7" spans="1:12" ht="18" customHeight="1" thickTop="1" thickBot="1" x14ac:dyDescent="0.3">
      <c r="A7" s="4"/>
      <c r="B7" s="23" t="s">
        <v>4</v>
      </c>
      <c r="C7" s="27" t="s">
        <v>10</v>
      </c>
      <c r="D7" s="29" t="s">
        <v>19</v>
      </c>
      <c r="E7" s="29"/>
      <c r="F7" s="29"/>
      <c r="G7" s="4"/>
      <c r="H7" s="7" t="s">
        <v>43</v>
      </c>
      <c r="I7" s="29" t="s">
        <v>53</v>
      </c>
      <c r="J7" s="29"/>
      <c r="K7" s="29"/>
      <c r="L7" s="3"/>
    </row>
    <row r="8" spans="1:12" ht="18" customHeight="1" thickTop="1" thickBot="1" x14ac:dyDescent="0.3">
      <c r="A8" s="4"/>
      <c r="B8" s="23"/>
      <c r="C8" s="27"/>
      <c r="D8" s="29"/>
      <c r="E8" s="29"/>
      <c r="F8" s="29"/>
      <c r="G8" s="4"/>
      <c r="H8" s="7" t="s">
        <v>44</v>
      </c>
      <c r="I8" s="30" t="s">
        <v>54</v>
      </c>
      <c r="J8" s="30"/>
      <c r="K8" s="30"/>
      <c r="L8" s="3"/>
    </row>
    <row r="9" spans="1:12" ht="69" customHeight="1" thickTop="1" x14ac:dyDescent="0.25">
      <c r="A9" s="4"/>
      <c r="B9" s="16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1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71</v>
      </c>
      <c r="H10" t="s">
        <v>45</v>
      </c>
      <c r="I10" t="s">
        <v>72</v>
      </c>
      <c r="J10" t="s">
        <v>55</v>
      </c>
      <c r="K10" t="s">
        <v>56</v>
      </c>
      <c r="L10" t="s">
        <v>58</v>
      </c>
    </row>
    <row r="11" spans="1:12" ht="30" customHeight="1" x14ac:dyDescent="0.25">
      <c r="B11" s="17">
        <f>ROW($A1)</f>
        <v>1</v>
      </c>
      <c r="C11" t="s">
        <v>12</v>
      </c>
      <c r="D11" t="s">
        <v>21</v>
      </c>
      <c r="E11" t="s">
        <v>27</v>
      </c>
      <c r="F11" s="18" t="s">
        <v>33</v>
      </c>
      <c r="G11" s="19">
        <f ca="1">TODAY()-120</f>
        <v>43517</v>
      </c>
      <c r="H11" t="s">
        <v>46</v>
      </c>
      <c r="I11" s="20">
        <v>2000</v>
      </c>
      <c r="J11" s="20">
        <v>2000</v>
      </c>
      <c r="K11"/>
      <c r="L11" t="s">
        <v>59</v>
      </c>
    </row>
    <row r="12" spans="1:12" ht="30" customHeight="1" x14ac:dyDescent="0.25">
      <c r="B12" s="17">
        <f t="shared" ref="B12:B14" si="0">ROW($A2)</f>
        <v>2</v>
      </c>
      <c r="C12" t="s">
        <v>13</v>
      </c>
      <c r="D12" t="s">
        <v>22</v>
      </c>
      <c r="E12" t="s">
        <v>28</v>
      </c>
      <c r="F12" s="18" t="s">
        <v>34</v>
      </c>
      <c r="G12" s="19">
        <f ca="1">TODAY()-90</f>
        <v>43547</v>
      </c>
      <c r="H12" t="s">
        <v>47</v>
      </c>
      <c r="I12" s="20">
        <v>1500</v>
      </c>
      <c r="J12" s="20">
        <v>1000</v>
      </c>
      <c r="K12"/>
      <c r="L12" t="s">
        <v>60</v>
      </c>
    </row>
    <row r="13" spans="1:12" ht="30" customHeight="1" x14ac:dyDescent="0.25">
      <c r="A13"/>
      <c r="B13" s="17">
        <f t="shared" si="0"/>
        <v>3</v>
      </c>
      <c r="C13" t="s">
        <v>12</v>
      </c>
      <c r="D13" t="s">
        <v>23</v>
      </c>
      <c r="E13" t="s">
        <v>29</v>
      </c>
      <c r="F13" s="18" t="s">
        <v>35</v>
      </c>
      <c r="G13" s="19">
        <f ca="1">TODAY()-60</f>
        <v>43577</v>
      </c>
      <c r="H13" t="s">
        <v>48</v>
      </c>
      <c r="I13" s="20">
        <v>560</v>
      </c>
      <c r="J13" s="20">
        <v>550</v>
      </c>
      <c r="K13"/>
      <c r="L13" t="s">
        <v>60</v>
      </c>
    </row>
    <row r="14" spans="1:12" ht="30" customHeight="1" x14ac:dyDescent="0.25">
      <c r="B14" s="17">
        <f t="shared" si="0"/>
        <v>4</v>
      </c>
      <c r="C14" t="s">
        <v>14</v>
      </c>
      <c r="D14" t="s">
        <v>24</v>
      </c>
      <c r="E14" t="s">
        <v>30</v>
      </c>
      <c r="F14" s="18" t="s">
        <v>36</v>
      </c>
      <c r="G14" s="19">
        <f ca="1">TODAY()-30</f>
        <v>43607</v>
      </c>
      <c r="H14" t="s">
        <v>46</v>
      </c>
      <c r="I14" s="20">
        <v>240</v>
      </c>
      <c r="J14" s="20">
        <v>200</v>
      </c>
      <c r="K14"/>
      <c r="L14" t="s">
        <v>59</v>
      </c>
    </row>
    <row r="15" spans="1:12" ht="30" customHeight="1" x14ac:dyDescent="0.25">
      <c r="B15" s="17">
        <f>ROW($A5)</f>
        <v>5</v>
      </c>
      <c r="C15" t="s">
        <v>15</v>
      </c>
      <c r="D15" t="s">
        <v>25</v>
      </c>
      <c r="E15" t="s">
        <v>31</v>
      </c>
      <c r="F15" s="18" t="s">
        <v>37</v>
      </c>
      <c r="G15" s="19">
        <f ca="1">TODAY()</f>
        <v>43637</v>
      </c>
      <c r="H15" t="s">
        <v>47</v>
      </c>
      <c r="I15" s="20">
        <v>300</v>
      </c>
      <c r="J15" s="20">
        <v>290</v>
      </c>
      <c r="K15"/>
      <c r="L15" t="s">
        <v>60</v>
      </c>
    </row>
    <row r="16" spans="1:12" ht="30" customHeight="1" x14ac:dyDescent="0.25">
      <c r="B16" s="11" t="s">
        <v>7</v>
      </c>
      <c r="C16" s="11" t="str">
        <f>"LAGERVARER: "&amp;SUBTOTAL(103,Indbo[Værelse/område])</f>
        <v>LAGERVARER: 5</v>
      </c>
      <c r="D16" s="11"/>
      <c r="E16" s="11"/>
      <c r="F16" s="11"/>
      <c r="G16" s="11"/>
      <c r="H16" s="11"/>
      <c r="I16" s="22">
        <f>SUBTOTAL(109,Indbo[Køb pris])</f>
        <v>4600</v>
      </c>
      <c r="J16" s="22">
        <f>SUBTOTAL(109,Indbo[Anslået
aktuel værdi])</f>
        <v>4040</v>
      </c>
      <c r="K16" s="11"/>
      <c r="L16" s="10"/>
    </row>
  </sheetData>
  <dataConsolidate/>
  <mergeCells count="18">
    <mergeCell ref="I6:K6"/>
    <mergeCell ref="D3:F4"/>
    <mergeCell ref="D7:F8"/>
    <mergeCell ref="D5:F6"/>
    <mergeCell ref="I7:K7"/>
    <mergeCell ref="I8:K8"/>
    <mergeCell ref="I3:K3"/>
    <mergeCell ref="I4:K4"/>
    <mergeCell ref="I5:K5"/>
    <mergeCell ref="B5:B6"/>
    <mergeCell ref="B7:B8"/>
    <mergeCell ref="B1:C1"/>
    <mergeCell ref="B2:D2"/>
    <mergeCell ref="G2:H2"/>
    <mergeCell ref="C7:C8"/>
    <mergeCell ref="C3:C4"/>
    <mergeCell ref="C5:C6"/>
    <mergeCell ref="B3:B4"/>
  </mergeCells>
  <phoneticPr fontId="1" type="noConversion"/>
  <conditionalFormatting sqref="J11:J15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Titlen på dette regneark er i cellerne B1 til D1." sqref="B1:C1" xr:uid="{00000000-0002-0000-0000-000000000000}"/>
    <dataValidation allowBlank="1" showInputMessage="1" showErrorMessage="1" prompt="Genstandes anslåede samlede værdi beregnes automatisk i cellen til højre. Angiv Lagerdato i celle I2" sqref="B2:D2" xr:uid="{00000000-0002-0000-0000-000001000000}"/>
    <dataValidation allowBlank="1" showInputMessage="1" showErrorMessage="1" prompt="Genstandes anslåede samlede værdi beregnes automatisk i denne celle. Angiv Lagerdato i celle I2" sqref="E2" xr:uid="{00000000-0002-0000-0000-000002000000}"/>
    <dataValidation allowBlank="1" showInputMessage="1" showErrorMessage="1" prompt="Angiv Lagerdato i cellen til højre" sqref="G2:H2" xr:uid="{00000000-0002-0000-0000-000003000000}"/>
    <dataValidation allowBlank="1" showInputMessage="1" showErrorMessage="1" prompt="Angiv Lagerdato i denne celle" sqref="I2" xr:uid="{00000000-0002-0000-0000-000004000000}"/>
    <dataValidation allowBlank="1" showInputMessage="1" showErrorMessage="1" prompt="Angiv ejers Navn i cellen til højre" sqref="C3:C4" xr:uid="{00000000-0002-0000-0000-000005000000}"/>
    <dataValidation allowBlank="1" showInputMessage="1" showErrorMessage="1" prompt="Angiv ejers Adresse i cellen til højre" sqref="C5:C6" xr:uid="{00000000-0002-0000-0000-000006000000}"/>
    <dataValidation allowBlank="1" showInputMessage="1" showErrorMessage="1" prompt="Angiv ejers Telefonnummer i cellen til højre" sqref="C7:C8" xr:uid="{00000000-0002-0000-0000-000007000000}"/>
    <dataValidation allowBlank="1" showInputMessage="1" showErrorMessage="1" prompt="Angiv Forsikringsselskabs navn i cellen til højre" sqref="H3" xr:uid="{00000000-0002-0000-0000-000008000000}"/>
    <dataValidation allowBlank="1" showInputMessage="1" showErrorMessage="1" prompt="Angiv Forsikringsselskabs telefonnummer i cellen til højre" sqref="H4" xr:uid="{00000000-0002-0000-0000-000009000000}"/>
    <dataValidation allowBlank="1" showInputMessage="1" showErrorMessage="1" prompt="Angiv Forsikringsselskabs policenummer i cellen til højre" sqref="H5" xr:uid="{00000000-0002-0000-0000-00000A000000}"/>
    <dataValidation allowBlank="1" showInputMessage="1" showErrorMessage="1" prompt="Angiv Forsikringsmæglers navn i cellen til højre" sqref="H6" xr:uid="{00000000-0002-0000-0000-00000B000000}"/>
    <dataValidation allowBlank="1" showInputMessage="1" showErrorMessage="1" prompt="Angiv Forsikringsmæglers telefonnummer i cellen til højre" sqref="H7" xr:uid="{00000000-0002-0000-0000-00000C000000}"/>
    <dataValidation allowBlank="1" showInputMessage="1" showErrorMessage="1" prompt="Angiv Forsikringsmæglers adresse i cellen til højre" sqref="H8" xr:uid="{00000000-0002-0000-0000-00000D000000}"/>
    <dataValidation allowBlank="1" showInputMessage="1" showErrorMessage="1" prompt="Angiv Forsikringsmæglers adresse i denne celle og oplysninger om indbo i tabel fra celle B10. Brug udsnit i celle B9 til at filtrere genstande efter Værelse/område" sqref="I8:K8" xr:uid="{00000000-0002-0000-0000-00000E000000}"/>
    <dataValidation allowBlank="1" showInputMessage="1" showErrorMessage="1" prompt="Opret en indbofortegnelse i denne projektmappe. Angiv oplysninger om ejer, forsikring og indbo i dette regneark. den samlede anslåede værdi af alt indbo beregnes automatisk" sqref="A1" xr:uid="{00000000-0002-0000-0000-00000F000000}"/>
    <dataValidation allowBlank="1" showInputMessage="1" showErrorMessage="1" prompt="Angiv genstandens nummer i denne kolonne under denne overskrift. Brug overskriftsfiltre til at finde bestemte poster" sqref="B10" xr:uid="{00000000-0002-0000-0000-000010000000}"/>
    <dataValidation allowBlank="1" showInputMessage="1" showErrorMessage="1" prompt="Angiv Element/beskrivelse i denne kolonne under denne overskrift" sqref="D10" xr:uid="{00000000-0002-0000-0000-000011000000}"/>
    <dataValidation allowBlank="1" showInputMessage="1" showErrorMessage="1" prompt="Vælg Værelse/område i denne kolonne under denne overskrift. Du kan angive nye værelser/områder i regnearket Slå værelse op. Tryk på Alt+Pil ned for at se valgmuligheder og derefter Pil ned og Enter for at foretage valget" sqref="C10" xr:uid="{00000000-0002-0000-0000-000012000000}"/>
    <dataValidation allowBlank="1" showInputMessage="1" showErrorMessage="1" prompt="Angiv Fabrikat/model i denne kolonne under denne overskrift" sqref="E10" xr:uid="{00000000-0002-0000-0000-000013000000}"/>
    <dataValidation allowBlank="1" showInputMessage="1" showErrorMessage="1" prompt="Angiv Serienummer/id-nummer i denne kolonne under denne overskrift" sqref="F10" xr:uid="{00000000-0002-0000-0000-000014000000}"/>
    <dataValidation allowBlank="1" showInputMessage="1" showErrorMessage="1" prompt="Angiv Købsdato i denne kolonne under denne overskrift" sqref="G10" xr:uid="{00000000-0002-0000-0000-000015000000}"/>
    <dataValidation allowBlank="1" showInputMessage="1" showErrorMessage="1" prompt="Angiv Købssted i denne kolonne under denne overskrift" sqref="H10" xr:uid="{00000000-0002-0000-0000-000016000000}"/>
    <dataValidation allowBlank="1" showInputMessage="1" showErrorMessage="1" prompt="Angiv Købspris i denne kolonne under denne overskrift" sqref="I10" xr:uid="{00000000-0002-0000-0000-000017000000}"/>
    <dataValidation allowBlank="1" showInputMessage="1" showErrorMessage="1" prompt="Angiv Anslået aktuel værdi i denne kolonne under denne overskrift. Datalinjen, der viser anslået aktuel værdi, opdateres automatisk i hver række" sqref="J10" xr:uid="{00000000-0002-0000-0000-000018000000}"/>
    <dataValidation allowBlank="1" showInputMessage="1" showErrorMessage="1" prompt="Angiv Noter i denne kolonne under denne overskrift" sqref="K10" xr:uid="{00000000-0002-0000-0000-000019000000}"/>
    <dataValidation allowBlank="1" showInputMessage="1" showErrorMessage="1" prompt="Vælg &quot;Ja&quot;, hvis der findes et billede af genstanden, og vælg &quot;Nej&quot;, hvis der ikke gør, i denne kolonne under denne overskrift. Tryk på Alt+Pil ned for at se valgmuligheder og derefter Pil ned og Enter for at vælge" sqref="L10" xr:uid="{00000000-0002-0000-0000-00001A000000}"/>
    <dataValidation allowBlank="1" showInputMessage="1" showErrorMessage="1" prompt="Angiv personlige oplysninger i cellerne C3 til E8 og forsikringsoplysninger i cellerne H3 til K8" sqref="B3:B4" xr:uid="{00000000-0002-0000-0000-00001B000000}"/>
    <dataValidation type="list" errorStyle="warning" allowBlank="1" showInputMessage="1" showErrorMessage="1" error="Vælg Ja eller Nej på listen for at angive, om der findes et billede af genstanden. Vælg Annuller, tryk derefter på Alt+Pil ned for at se valgmuligheder, og tryk derefter på Pil ned og Enter for at vælge" sqref="L11:L15" xr:uid="{00000000-0002-0000-0000-00001C000000}">
      <formula1>"Ja, Nej"</formula1>
    </dataValidation>
    <dataValidation type="list" errorStyle="warning" allowBlank="1" showInputMessage="1" showErrorMessage="1" error="Vælg Værelse/område på listen. Du kan angive nye værelser/områder i regnearket Slå værelse op. Vælg Annuller, og tryk derefter på Alt+Pil ned for at se valgmuligheder og derefter Pil ned og Enter for at foretage valget" sqref="C11:C15" xr:uid="{00000000-0002-0000-0000-00001D000000}">
      <formula1>Værelsesliste</formula1>
    </dataValidation>
    <dataValidation allowBlank="1" showInputMessage="1" showErrorMessage="1" errorTitle="Ugyldige data" error="Vælg en post fra listen. Hvis du vil tilføje eller ændre genstande, skal du bruge tabellen Værelse/område i regnearket Slå værelse op. 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5 B11:B1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14" t="s">
        <v>61</v>
      </c>
    </row>
    <row r="2" spans="2:2" ht="50.1" customHeight="1" x14ac:dyDescent="0.25">
      <c r="B2" s="9" t="s">
        <v>62</v>
      </c>
    </row>
    <row r="3" spans="2:2" ht="30" customHeight="1" x14ac:dyDescent="0.25">
      <c r="B3" t="s">
        <v>11</v>
      </c>
    </row>
    <row r="4" spans="2:2" ht="30" customHeight="1" x14ac:dyDescent="0.25">
      <c r="B4" s="11" t="s">
        <v>63</v>
      </c>
    </row>
    <row r="5" spans="2:2" ht="30" customHeight="1" x14ac:dyDescent="0.25">
      <c r="B5" s="11" t="s">
        <v>64</v>
      </c>
    </row>
    <row r="6" spans="2:2" ht="30" customHeight="1" x14ac:dyDescent="0.25">
      <c r="B6" s="11" t="s">
        <v>65</v>
      </c>
    </row>
    <row r="7" spans="2:2" ht="30" customHeight="1" x14ac:dyDescent="0.25">
      <c r="B7" s="11" t="s">
        <v>66</v>
      </c>
    </row>
    <row r="8" spans="2:2" ht="30" customHeight="1" x14ac:dyDescent="0.25">
      <c r="B8" s="11" t="s">
        <v>67</v>
      </c>
    </row>
    <row r="9" spans="2:2" ht="30" customHeight="1" x14ac:dyDescent="0.25">
      <c r="B9" s="11" t="s">
        <v>14</v>
      </c>
    </row>
    <row r="10" spans="2:2" ht="30" customHeight="1" x14ac:dyDescent="0.25">
      <c r="B10" s="11" t="s">
        <v>15</v>
      </c>
    </row>
    <row r="11" spans="2:2" ht="30" customHeight="1" x14ac:dyDescent="0.25">
      <c r="B11" s="11" t="s">
        <v>68</v>
      </c>
    </row>
    <row r="12" spans="2:2" ht="30" customHeight="1" x14ac:dyDescent="0.25">
      <c r="B12" s="11" t="s">
        <v>13</v>
      </c>
    </row>
    <row r="13" spans="2:2" ht="30" customHeight="1" x14ac:dyDescent="0.25">
      <c r="B13" s="11" t="s">
        <v>69</v>
      </c>
    </row>
    <row r="14" spans="2:2" ht="30" customHeight="1" x14ac:dyDescent="0.25">
      <c r="B14" s="11" t="s">
        <v>12</v>
      </c>
    </row>
    <row r="15" spans="2:2" ht="30" customHeight="1" x14ac:dyDescent="0.25">
      <c r="B15" s="11" t="s">
        <v>70</v>
      </c>
    </row>
  </sheetData>
  <dataConsolidate/>
  <dataValidations count="3">
    <dataValidation allowBlank="1" showInputMessage="1" showErrorMessage="1" prompt="Opret en liste over værelser eller områder i dette regneark. Tilpas valget af værelse/område i tabellen Indbo ved at indsætte eller redigere Værelse/område i tabellen Slå værelse op i dette regneark" sqref="A1" xr:uid="{00000000-0002-0000-0100-000000000000}"/>
    <dataValidation allowBlank="1" showInputMessage="1" showErrorMessage="1" prompt="Titlen på dette regneark vises i denne celle" sqref="B1" xr:uid="{00000000-0002-0000-0100-000001000000}"/>
    <dataValidation allowBlank="1" showInputMessage="1" showErrorMessage="1" prompt="Værelse eller Område er i denne kolonne under denne overskrift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9</vt:i4>
      </vt:variant>
    </vt:vector>
  </HeadingPairs>
  <TitlesOfParts>
    <vt:vector size="11" baseType="lpstr">
      <vt:lpstr>Liste over genstande i hjemmet</vt:lpstr>
      <vt:lpstr>Slå værelse op</vt:lpstr>
      <vt:lpstr>KolonneTitel1</vt:lpstr>
      <vt:lpstr>KolonneTitel2</vt:lpstr>
      <vt:lpstr>RækkeTitelOmråde1..E2</vt:lpstr>
      <vt:lpstr>RækkeTitelOmråde2..I2</vt:lpstr>
      <vt:lpstr>RækkeTitelOmråde3..D8</vt:lpstr>
      <vt:lpstr>RækkeTitelOmråde4..I8</vt:lpstr>
      <vt:lpstr>'Liste over genstande i hjemmet'!Udskriftstitler</vt:lpstr>
      <vt:lpstr>'Slå værelse op'!Udskriftstitler</vt:lpstr>
      <vt:lpstr>Værelsesliste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2017-07-30T14:13:04Z</dcterms:created>
  <dcterms:modified xsi:type="dcterms:W3CDTF">2019-06-21T09:00:43Z</dcterms:modified>
</cp:coreProperties>
</file>