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E2CA042-B1B2-4A41-BB55-94E1EEB03C36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inanční tok" sheetId="1" r:id="rId1"/>
    <sheet name="Měsíční příjmy" sheetId="3" r:id="rId2"/>
    <sheet name="Měsíční výdaje" sheetId="4" r:id="rId3"/>
    <sheet name="DATA GRAFU" sheetId="2" state="hidden" r:id="rId4"/>
  </sheets>
  <definedNames>
    <definedName name="Jméno">'Finanční tok'!$B$1</definedName>
    <definedName name="Měsíc">'Finanční tok'!$B$3</definedName>
    <definedName name="NadpisRozpočtu">'Finanční tok'!$B$2</definedName>
    <definedName name="_xlnm.Print_Titles" localSheetId="0">'Finanční tok'!$6:$6</definedName>
    <definedName name="_xlnm.Print_Titles" localSheetId="1">'Měsíční příjmy'!$5:$5</definedName>
    <definedName name="_xlnm.Print_Titles" localSheetId="2">'Měsíční výdaje'!$5:$5</definedName>
    <definedName name="Rok">'Finanční tok'!$B$4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E8" i="3" l="1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<sst xmlns="http://schemas.openxmlformats.org/spreadsheetml/2006/main" count="49" uniqueCount="37">
  <si>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Jméno</t>
  </si>
  <si>
    <t>Rodinný rozpočet</t>
  </si>
  <si>
    <t>Poznámka: Tabulka Finanční tok se počítá automaticky na základě hodnot zadaných na listy Měsíční příjmy a Měsíční výdaje.</t>
  </si>
  <si>
    <t>Finanční tok</t>
  </si>
  <si>
    <t>Celkové příjmy</t>
  </si>
  <si>
    <t>Celkové výdaje</t>
  </si>
  <si>
    <t>Celková částka</t>
  </si>
  <si>
    <t>Předpoklad</t>
  </si>
  <si>
    <t>Skutečnost</t>
  </si>
  <si>
    <t>Rozdíl</t>
  </si>
  <si>
    <t>Měsíční příjmy</t>
  </si>
  <si>
    <t>Příjem 1</t>
  </si>
  <si>
    <t>Příjem 2</t>
  </si>
  <si>
    <t>Ostatní příjmy</t>
  </si>
  <si>
    <t>Měsíční výdaje</t>
  </si>
  <si>
    <t>Bydlení</t>
  </si>
  <si>
    <t>Potraviny</t>
  </si>
  <si>
    <t>Telefon</t>
  </si>
  <si>
    <t>Elektřina/plyn</t>
  </si>
  <si>
    <t>Vodné/stočné/odpad</t>
  </si>
  <si>
    <t>Kabelová televize</t>
  </si>
  <si>
    <t>Internet</t>
  </si>
  <si>
    <t>Údržba/opravy</t>
  </si>
  <si>
    <t>Péče o děti</t>
  </si>
  <si>
    <t>Školné</t>
  </si>
  <si>
    <t>Domácí zvířata</t>
  </si>
  <si>
    <t>Doprava</t>
  </si>
  <si>
    <t>Osobní péče</t>
  </si>
  <si>
    <t>Pojištění</t>
  </si>
  <si>
    <t>Kreditní karty</t>
  </si>
  <si>
    <t>Půjčky</t>
  </si>
  <si>
    <t>Daně</t>
  </si>
  <si>
    <t>Dárky/charita</t>
  </si>
  <si>
    <t>Spoření</t>
  </si>
  <si>
    <t>Jiné</t>
  </si>
  <si>
    <t>Celkem</t>
  </si>
  <si>
    <t>DATA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</si>
</sst>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GRAFU'!$C$3</c:f>
              <c:strCache>
                <c:ptCount val="1"/>
                <c:pt idx="0">
                  <c:v>Předpoklad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'DATA GRAFU'!$B$4:$B$6</c:f>
              <c:strCache>
                <c:ptCount val="3"/>
                <c:pt idx="0">
                  <c:v>Finanční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'DATA GRAFU'!$D$3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'DATA GRAFU'!$B$4:$B$6</c:f>
              <c:strCache>
                <c:ptCount val="3"/>
                <c:pt idx="0">
                  <c:v>Finanční tok</c:v>
                </c:pt>
                <c:pt idx="1">
                  <c:v>Měsíční příjmy</c:v>
                </c:pt>
                <c:pt idx="2">
                  <c:v>Měsíční výdaje</c:v>
                </c:pt>
              </c:strCache>
            </c:strRef>
          </c:cat>
          <c:val>
            <c:numRef>
              <c:f>'DATA GRAFU'!$D$4:$D$6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Graf rozpočtu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nančníTok" displayName="FinančníTok" ref="B6:E9" totalsRowCount="1">
  <autoFilter ref="B6:E8" xr:uid="{00000000-0009-0000-0100-000001000000}"/>
  <tableColumns count="4">
    <tableColumn id="1" xr3:uid="{00000000-0010-0000-0000-000001000000}" name="Finanční tok" totalsRowLabel="Celková částka" totalsRowDxfId="11"/>
    <tableColumn id="3" xr3:uid="{00000000-0010-0000-0000-000003000000}" name="Předpoklad" totalsRowFunction="custom" totalsRowDxfId="10">
      <totalsRowFormula>C7-C8</totalsRowFormula>
    </tableColumn>
    <tableColumn id="4" xr3:uid="{00000000-0010-0000-0000-000004000000}" name="Skutečnost" totalsRowFunction="custom" totalsRowDxfId="9">
      <totalsRowFormula>D7-D8</totalsRowFormula>
    </tableColumn>
    <tableColumn id="5" xr3:uid="{00000000-0010-0000-0000-000005000000}" name="Rozdíl" totalsRowFunction="sum" totalsRowDxfId="8">
      <calculatedColumnFormula>Příjmy[[#Totals],[Rozdíl]]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říjmy" displayName="Příjmy" ref="B5:E9" totalsRowCount="1">
  <autoFilter ref="B5:E8" xr:uid="{00000000-0009-0000-0100-000005000000}"/>
  <tableColumns count="4">
    <tableColumn id="1" xr3:uid="{00000000-0010-0000-0100-000001000000}" name="Měsíční příjmy" totalsRowLabel="Celkové příjmy" totalsRowDxfId="7" dataCellStyle="Table Details"/>
    <tableColumn id="3" xr3:uid="{00000000-0010-0000-0100-000003000000}" name="Předpoklad" totalsRowFunction="sum" totalsRowDxfId="6" dataCellStyle="Amounts"/>
    <tableColumn id="4" xr3:uid="{00000000-0010-0000-0100-000004000000}" name="Skutečnost" totalsRowFunction="sum" totalsRowDxfId="5" dataCellStyle="Amounts"/>
    <tableColumn id="5" xr3:uid="{00000000-0010-0000-0100-000005000000}" name="Rozdíl" totalsRowFunction="sum" totalsRowDxfId="4" dataCellStyle="Variance">
      <calculatedColumnFormula>Příjmy[[#This Row],[Skutečnost]]-Příjmy[[#This Row],[Předpoklad]]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Výdaje" displayName="Výdaje" ref="B5:E26" totalsRowCount="1">
  <autoFilter ref="B5:E25" xr:uid="{00000000-0009-0000-0100-000009000000}"/>
  <tableColumns count="4">
    <tableColumn id="1" xr3:uid="{00000000-0010-0000-0200-000001000000}" name="Měsíční výdaje" totalsRowLabel="Celkem" totalsRowDxfId="3" dataCellStyle="Table Details"/>
    <tableColumn id="3" xr3:uid="{00000000-0010-0000-0200-000003000000}" name="Předpoklad" totalsRowFunction="sum" totalsRowDxfId="2" dataCellStyle="Amounts"/>
    <tableColumn id="4" xr3:uid="{00000000-0010-0000-0200-000004000000}" name="Skutečnost" totalsRowFunction="sum" totalsRowDxfId="1" dataCellStyle="Amounts"/>
    <tableColumn id="5" xr3:uid="{00000000-0010-0000-0200-000005000000}" name="Rozdíl" totalsRowFunction="sum" totalsRowDxfId="0" dataCellStyle="Variance">
      <calculatedColumnFormula>Výdaje[[#This Row],[Předpoklad]]-Výdaje[[#This Row],[Skutečnost]]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Příjmy[[#Totals],[Předpoklad]]</f>
        <v>5700</v>
      </c>
      <c r="D7" s="18">
        <f>Příjmy[[#Totals],[Skutečnost]]</f>
        <v>5500</v>
      </c>
      <c r="E7" s="19">
        <f>Příjmy[[#Totals],[Rozdíl]]</f>
        <v>-200</v>
      </c>
    </row>
    <row r="8" spans="2:5" ht="17.25" customHeight="1" x14ac:dyDescent="0.3">
      <c r="B8" s="17" t="s">
        <v>5</v>
      </c>
      <c r="C8" s="18">
        <f>Výdaje[[#Totals],[Předpoklad]]</f>
        <v>3603</v>
      </c>
      <c r="D8" s="18">
        <f>Výdaje[[#Totals],[Skutečnost]]</f>
        <v>3655</v>
      </c>
      <c r="E8" s="19">
        <f>Výdaje[[#Totals],[Rozdíl]]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SUBTOTAL(109,FinančníTok[Rozdíl])</f>
        <v>-252</v>
      </c>
    </row>
  </sheetData>
  <dataValidations count="10">
    <dataValidation allowBlank="1" showInputMessage="1" showErrorMessage="1" prompt="V tomto sešitu můžete vytvořit rodinný rozpočet. Graf a tabulka finančního toku na tomto listu se automaticky aktualizují podle měsíčních příjmů a výdajů zadaných na dalších listech." sqref="A1" xr:uid="{00000000-0002-0000-0000-000000000000}"/>
    <dataValidation allowBlank="1" showInputMessage="1" showErrorMessage="1" prompt="Do této buňky zadejte jméno tvůrce rozpočtu." sqref="B1" xr:uid="{00000000-0002-0000-0000-000001000000}"/>
    <dataValidation allowBlank="1" showInputMessage="1" showErrorMessage="1" prompt="Do této buňky zadejte měsíc a do buňky níže rok." sqref="B3" xr:uid="{00000000-0002-0000-0000-000002000000}"/>
    <dataValidation allowBlank="1" showInputMessage="1" showErrorMessage="1" prompt="Do této buňky zadejte rok." sqref="B4" xr:uid="{00000000-0002-0000-0000-000003000000}"/>
    <dataValidation allowBlank="1" showInputMessage="1" showErrorMessage="1" prompt="Ve sloupci s tímto záhlavím se automaticky aktualizují celkové příjmy a celkové výdaje podle vstupních dat z tabulek příjmů a výdajů." sqref="B6" xr:uid="{00000000-0002-0000-0000-000004000000}"/>
    <dataValidation allowBlank="1" showInputMessage="1" showErrorMessage="1" prompt="Ve sloupci s tímto záhlavím se automaticky aktualizují skutečné příjmy a výdaje." sqref="D6" xr:uid="{00000000-0002-0000-0000-000005000000}"/>
    <dataValidation allowBlank="1" showInputMessage="1" showErrorMessage="1" prompt="Ve sloupci s tímto záhlavím se automaticky aktualizují částka rozdílu a příslušná ikona." sqref="E6" xr:uid="{00000000-0002-0000-0000-000006000000}"/>
    <dataValidation allowBlank="1" showInputMessage="1" showErrorMessage="1" prompt="Graf znázorňující porovnání skutečného a předpokládaného finančního toku, měsíčních příjmů a měsíčních výdajů" sqref="B5" xr:uid="{00000000-0002-0000-0000-000007000000}"/>
    <dataValidation allowBlank="1" showInputMessage="1" showErrorMessage="1" prompt="V této buňce je název tohoto listu a v buňce B5 je graf s poznámkou. Do buňky níže zadejte měsíc." sqref="B2" xr:uid="{00000000-0002-0000-0000-000008000000}"/>
    <dataValidation allowBlank="1" showInputMessage="1" showErrorMessage="1" prompt="Ve sloupci s tímto záhlavím se automaticky aktualizují předpokládané příjmy a výdaje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Jméno</f>
        <v>Jméno</v>
      </c>
      <c r="C1" s="2"/>
    </row>
    <row r="2" spans="2:5" ht="46.5" customHeight="1" x14ac:dyDescent="0.3">
      <c r="B2" s="4" t="str">
        <f>NadpisRozpočtu</f>
        <v>Rodinný rozpočet</v>
      </c>
      <c r="C2" s="25"/>
    </row>
    <row r="3" spans="2:5" ht="27" thickBot="1" x14ac:dyDescent="0.45">
      <c r="B3" s="12" t="str">
        <f ca="1">Měsíc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Příjmy[[#This Row],[Skutečnost]]-Příjmy[[#This Row],[Předpoklad]]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Příjmy[[#This Row],[Skutečnost]]-Příjmy[[#This Row],[Předpoklad]]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Příjmy[[#This Row],[Skutečnost]]-Příjmy[[#This Row],[Předpoklad]]</f>
        <v>-300</v>
      </c>
    </row>
    <row r="9" spans="2:5" ht="17.25" customHeight="1" x14ac:dyDescent="0.3">
      <c r="B9" s="23" t="s">
        <v>4</v>
      </c>
      <c r="C9" s="24">
        <f>SUBTOTAL(109,Příjmy[Předpoklad])</f>
        <v>5700</v>
      </c>
      <c r="D9" s="24">
        <f>SUBTOTAL(109,Příjmy[Skutečnost])</f>
        <v>5500</v>
      </c>
      <c r="E9" s="24">
        <f>SUBTOTAL(109,Příjmy[Rozdíl])</f>
        <v>-200</v>
      </c>
    </row>
  </sheetData>
  <dataValidations count="9">
    <dataValidation allowBlank="1" showInputMessage="1" showErrorMessage="1" prompt="Ve sloupci s tímto záhlavím se automaticky počítá rozdíl a aktualizuje příslušná ikona." sqref="E5" xr:uid="{00000000-0002-0000-0100-000000000000}"/>
    <dataValidation allowBlank="1" showInputMessage="1" showErrorMessage="1" prompt="Do sloupce s tímto záhlavím zadejte skutečné příjmy." sqref="D5" xr:uid="{00000000-0002-0000-0100-000001000000}"/>
    <dataValidation allowBlank="1" showInputMessage="1" showErrorMessage="1" prompt="Do sloupce s tímto záhlavím zadejte předpokládané příjmy." sqref="C5" xr:uid="{00000000-0002-0000-0100-000002000000}"/>
    <dataValidation allowBlank="1" showInputMessage="1" showErrorMessage="1" prompt="Do sloupce s tímto záhlavím zadávejte jednotlivé měsíční příjmy. K vyhledání konkrétních položek použijte filtry v záhlaví." sqref="B5" xr:uid="{00000000-0002-0000-0100-000003000000}"/>
    <dataValidation allowBlank="1" showInputMessage="1" showErrorMessage="1" prompt="V této buňce se automaticky aktualizuje rok podle roku zadaného v buňce B4 na listu Finanční tok. Do tabulky níže zadejte podrobnosti příjmů." sqref="B4" xr:uid="{00000000-0002-0000-0100-000004000000}"/>
    <dataValidation allowBlank="1" showInputMessage="1" showErrorMessage="1" prompt="V této buňce se automaticky aktualizuje měsíc podle měsíce zadaného v buňce B3 na listu Finanční tok." sqref="B3" xr:uid="{00000000-0002-0000-0100-000005000000}"/>
    <dataValidation allowBlank="1" showInputMessage="1" showErrorMessage="1" prompt="V této buňce se automaticky aktualizuje jméno podle jména zadaného v buňce B1 na listu Finanční tok." sqref="B1" xr:uid="{00000000-0002-0000-0100-000006000000}"/>
    <dataValidation allowBlank="1" showInputMessage="1" showErrorMessage="1" prompt="Na tomto listu můžete sledovat předpokládané a skutečné měsíční příjmy. Podrobnosti zadávejte do tabulky Příjmy." sqref="A1" xr:uid="{00000000-0002-0000-0100-000007000000}"/>
    <dataValidation allowBlank="1" showInputMessage="1" showErrorMessage="1" prompt="V této buňce se automaticky aktualizuje název podle názvu zadaného v buňce B2 na listu Finanční tok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Jméno</f>
        <v>Jméno</v>
      </c>
      <c r="C1" s="2"/>
    </row>
    <row r="2" spans="2:5" ht="46.5" customHeight="1" x14ac:dyDescent="0.3">
      <c r="B2" s="4" t="str">
        <f>NadpisRozpočtu</f>
        <v>Rodinný rozpočet</v>
      </c>
      <c r="C2" s="2"/>
    </row>
    <row r="3" spans="2:5" ht="27" thickBot="1" x14ac:dyDescent="0.45">
      <c r="B3" s="12" t="str">
        <f ca="1">Měsíc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Výdaje[[#This Row],[Předpoklad]]-Výdaje[[#This Row],[Skutečnost]]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Výdaje[[#This Row],[Předpoklad]]-Výdaje[[#This Row],[Skutečnost]]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Výdaje[[#This Row],[Předpoklad]]-Výdaje[[#This Row],[Skutečnost]]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Výdaje[[#This Row],[Předpoklad]]-Výdaje[[#This Row],[Skutečnost]]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Výdaje[[#This Row],[Předpoklad]]-Výdaje[[#This Row],[Skutečnost]]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Výdaje[[#This Row],[Předpoklad]]-Výdaje[[#This Row],[Skutečnost]]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Výdaje[[#This Row],[Předpoklad]]-Výdaje[[#This Row],[Skutečnost]]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Výdaje[[#This Row],[Předpoklad]]-Výdaje[[#This Row],[Skutečnost]]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Výdaje[[#This Row],[Předpoklad]]-Výdaje[[#This Row],[Skutečnost]]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Výdaje[[#This Row],[Předpoklad]]-Výdaje[[#This Row],[Skutečnost]]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Výdaje[[#This Row],[Předpoklad]]-Výdaje[[#This Row],[Skutečnost]]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Výdaje[[#This Row],[Předpoklad]]-Výdaje[[#This Row],[Skutečnost]]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Výdaje[[#This Row],[Předpoklad]]-Výdaje[[#This Row],[Skutečnost]]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Výdaje[[#This Row],[Předpoklad]]-Výdaje[[#This Row],[Skutečnost]]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Výdaje[[#This Row],[Předpoklad]]-Výdaje[[#This Row],[Skutečnost]]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Výdaje[[#This Row],[Předpoklad]]-Výdaje[[#This Row],[Skutečnost]]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Výdaje[[#This Row],[Předpoklad]]-Výdaje[[#This Row],[Skutečnost]]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Výdaje[[#This Row],[Předpoklad]]-Výdaje[[#This Row],[Skutečnost]]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Výdaje[[#This Row],[Předpoklad]]-Výdaje[[#This Row],[Skutečnost]]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Výdaje[[#This Row],[Předpoklad]]-Výdaje[[#This Row],[Skutečnost]]</f>
        <v>0</v>
      </c>
    </row>
    <row r="26" spans="2:5" ht="17.25" customHeight="1" x14ac:dyDescent="0.3">
      <c r="B26" s="9" t="s">
        <v>35</v>
      </c>
      <c r="C26" s="8">
        <f>SUBTOTAL(109,Výdaje[Předpoklad])</f>
        <v>3603</v>
      </c>
      <c r="D26" s="8">
        <f>SUBTOTAL(109,Výdaje[Skutečnost])</f>
        <v>3655</v>
      </c>
      <c r="E26" s="8">
        <f>SUBTOTAL(109,Výdaje[Rozdíl])</f>
        <v>-52</v>
      </c>
    </row>
  </sheetData>
  <dataValidations count="9">
    <dataValidation allowBlank="1" showInputMessage="1" showErrorMessage="1" prompt="Na tomto listu můžete sledovat předpokládané a skutečné měsíční výdaje. Podrobnosti zadávejte do tabulky Výdaje." sqref="A1" xr:uid="{00000000-0002-0000-0200-000000000000}"/>
    <dataValidation allowBlank="1" showInputMessage="1" showErrorMessage="1" prompt="V této buňce se automaticky aktualizuje jméno podle jména zadaného v buňce B1 na listu Finanční tok." sqref="B1" xr:uid="{00000000-0002-0000-0200-000001000000}"/>
    <dataValidation allowBlank="1" showInputMessage="1" showErrorMessage="1" prompt="V této buňce se automaticky aktualizuje měsíc podle měsíce zadaného v buňce B3 na listu Finanční tok." sqref="B3" xr:uid="{00000000-0002-0000-0200-000002000000}"/>
    <dataValidation allowBlank="1" showInputMessage="1" showErrorMessage="1" prompt="V této buňce se automaticky aktualizuje rok podle roku zadaného v buňce B4 na listu Finanční tok. Do tabulky níže zadejte podrobnosti výdajů." sqref="B4" xr:uid="{00000000-0002-0000-0200-000003000000}"/>
    <dataValidation allowBlank="1" showInputMessage="1" showErrorMessage="1" prompt="Do sloupce s tímto záhlavím zadávejte jednotlivé měsíční výdaje. K vyhledání konkrétních položek použijte filtry v záhlaví." sqref="B5" xr:uid="{00000000-0002-0000-0200-000004000000}"/>
    <dataValidation allowBlank="1" showInputMessage="1" showErrorMessage="1" prompt="Do sloupce s tímto záhlavím zadejte předpokládané výdaje." sqref="C5" xr:uid="{00000000-0002-0000-0200-000005000000}"/>
    <dataValidation allowBlank="1" showInputMessage="1" showErrorMessage="1" prompt="Do sloupce s tímto záhlavím zadejte skutečné výdaje." sqref="D5" xr:uid="{00000000-0002-0000-0200-000006000000}"/>
    <dataValidation allowBlank="1" showInputMessage="1" showErrorMessage="1" prompt="Ve sloupci s tímto záhlavím se automaticky počítá rozdíl a aktualizuje příslušná ikona." sqref="E5" xr:uid="{00000000-0002-0000-0200-000007000000}"/>
    <dataValidation allowBlank="1" showInputMessage="1" showErrorMessage="1" prompt="V této buňce se automaticky aktualizuje název podle názvu zadaného v buňce B2 na listu Finanční tok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FinančníTok[[#Totals],[Předpoklad]]</f>
        <v>2097</v>
      </c>
      <c r="D4" s="3">
        <f>FinančníTok[[#Totals],[Skutečnost]]</f>
        <v>1845</v>
      </c>
    </row>
    <row r="5" spans="2:4" x14ac:dyDescent="0.3">
      <c r="B5" s="3" t="s">
        <v>10</v>
      </c>
      <c r="C5" s="3">
        <f>Příjmy[[#Totals],[Předpoklad]]</f>
        <v>5700</v>
      </c>
      <c r="D5" s="3">
        <f>Příjmy[[#Totals],[Skutečnost]]</f>
        <v>5500</v>
      </c>
    </row>
    <row r="6" spans="2:4" x14ac:dyDescent="0.3">
      <c r="B6" s="3" t="s">
        <v>14</v>
      </c>
      <c r="C6" s="3">
        <f>Výdaje[[#Totals],[Předpoklad]]</f>
        <v>3603</v>
      </c>
      <c r="D6" s="3">
        <f>Výdaje[[#Totals],[Skutečnost]]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TM10000094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Finanční tok</vt:lpstr>
      <vt:lpstr>Měsíční příjmy</vt:lpstr>
      <vt:lpstr>Měsíční výdaje</vt:lpstr>
      <vt:lpstr>DATA GRAFU</vt:lpstr>
      <vt:lpstr>Jméno</vt:lpstr>
      <vt:lpstr>Měsíc</vt:lpstr>
      <vt:lpstr>NadpisRozpočtu</vt:lpstr>
      <vt:lpstr>'Finanční tok'!Print_Titles</vt:lpstr>
      <vt:lpstr>'Měsíční příjmy'!Print_Titles</vt:lpstr>
      <vt:lpstr>'Měsíční výdaje'!Print_Titles</vt:lpstr>
      <vt:lpstr>Rok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2018-08-10T05:42:30Z</dcterms:created>
  <dcterms:modified xsi:type="dcterms:W3CDTF">2018-08-10T05:42:30Z</dcterms:modified>
</cp:coreProperties>
</file>