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11.xml" ContentType="application/vnd.openxmlformats-officedocument.spreadsheetml.table+xml"/>
  <Override PartName="/xl/worksheets/sheet12.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10"/>
  <workbookPr filterPrivacy="1"/>
  <xr:revisionPtr revIDLastSave="26" documentId="13_ncr:1_{80072004-76AE-48DD-AC65-A48627D7C3F7}" xr6:coauthVersionLast="47" xr6:coauthVersionMax="47" xr10:uidLastSave="{B0C9C97F-B733-4D7C-98BA-A1077F953F9B}"/>
  <bookViews>
    <workbookView xWindow="-120" yWindow="-120" windowWidth="28950" windowHeight="15870" activeTab="1" xr2:uid="{00000000-000D-0000-FFFF-FFFF00000000}"/>
  </bookViews>
  <sheets>
    <sheet name="JAK POUŽÍVAT TENTO SEŠIT" sheetId="2" r:id="rId1"/>
    <sheet name="SEŠIT SE ZNÁMKAMI" sheetId="1" r:id="rId2"/>
  </sheets>
  <definedNames>
    <definedName name="BodyCelkem">'SEŠIT SE ZNÁMKAMI'!$H$12</definedName>
    <definedName name="Nadpis1">Známky[[#Headers],[Jméno studenta]]</definedName>
    <definedName name="OblastNadpisu1..G24.1">'SEŠIT SE ZNÁMKAMI'!$B$21:$C$21</definedName>
    <definedName name="OblastNadpisuŘádku1..U6">'SEŠIT SE ZNÁMKAMI'!$H$3</definedName>
    <definedName name="OblastNadpisuŘádku2..X9">'SEŠIT SE ZNÁMKAMI'!$E$8:$G$8</definedName>
    <definedName name="OblastNadpisuŘádku3..H12">'SEŠIT SE ZNÁMKAMI'!$E$11:$G$11</definedName>
    <definedName name="TabulkaZnámky">'SEŠIT SE ZNÁMKAMI'!$I$3:$U$6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 i="1" l="1"/>
  <c r="E16" i="1"/>
  <c r="E17" i="1"/>
  <c r="E18" i="1"/>
  <c r="E19" i="1"/>
  <c r="D17" i="1" l="1"/>
  <c r="D18" i="1"/>
  <c r="D19" i="1"/>
  <c r="F19" i="1" l="1"/>
  <c r="G19" i="1"/>
  <c r="F18" i="1"/>
  <c r="G18" i="1"/>
  <c r="F17" i="1"/>
  <c r="G17" i="1"/>
  <c r="H12" i="1"/>
  <c r="H11" i="1"/>
  <c r="I3" i="1" l="1"/>
  <c r="K3" i="1"/>
  <c r="M3" i="1"/>
  <c r="O3" i="1"/>
  <c r="Q3" i="1"/>
  <c r="S3" i="1"/>
  <c r="U3" i="1"/>
  <c r="J3" i="1"/>
  <c r="L3" i="1"/>
  <c r="N3" i="1"/>
  <c r="P3" i="1"/>
  <c r="R3" i="1"/>
  <c r="T3" i="1"/>
  <c r="D15" i="1"/>
  <c r="D16" i="1"/>
  <c r="D23" i="1" l="1"/>
  <c r="F23" i="1" s="1"/>
  <c r="F15" i="1"/>
  <c r="D22" i="1"/>
  <c r="F22" i="1" s="1"/>
  <c r="G15" i="1"/>
  <c r="F16" i="1"/>
  <c r="G16" i="1"/>
  <c r="D24" i="1"/>
  <c r="F24" i="1" s="1"/>
  <c r="G22" i="1" l="1"/>
  <c r="G23" i="1"/>
  <c r="G24" i="1"/>
</calcChain>
</file>

<file path=xl/sharedStrings.xml><?xml version="1.0" encoding="utf-8"?>
<sst xmlns="http://schemas.openxmlformats.org/spreadsheetml/2006/main" count="132" uniqueCount="65">
  <si>
    <t>POKYNY</t>
  </si>
  <si>
    <r>
      <t>Pomocí listu KLASIFIKAČNÍ SEŠIT můžete vypočítat hodnocení (známky), kde se za každé zadání dá získat nastavený počet bodů.</t>
    </r>
    <r>
      <rPr>
        <b/>
        <sz val="11"/>
        <color rgb="FF000000"/>
        <rFont val="Century Gothic"/>
        <family val="2"/>
        <scheme val="minor"/>
      </rPr>
      <t xml:space="preserve"> </t>
    </r>
  </si>
  <si>
    <t>2. Upravte tabulku hodnocení a bodového průměru, aby odpovídala obvyklému systému hodnocení, který používáte.</t>
  </si>
  <si>
    <t xml:space="preserve">3. Vyplňte názvy zadání, kvízů nebo testů (např. Kvíz 1), počínaje buňkou H8, a spolu s nimi zadejte body, které lze za každé zadání získat. </t>
  </si>
  <si>
    <t>4. Vyplňte výsledky pro každého studenta u každého zadání nebo testu. Sloupce Průměr, Výsledek, Písmenná známka a Bodový průměr se počítají automaticky, ale pokud chcete, můžete je přepsat. Pokud chcete udělit kredity navíc, jednoduše dejte zadání více bodů, než jaký je celkový možný počet bodů pro toto zadání.</t>
  </si>
  <si>
    <t>V nabídce Rozložení stránky použijte příkaz Oblast tisku, pokud chcete změnit, co se vytiskne.</t>
  </si>
  <si>
    <t>Zadejte každé zadání, kvíz nebo test a dosažitelný počet bodů do buněk H8 až X9.</t>
  </si>
  <si>
    <t>NÁZEV VAŠÍ ŠKOLY</t>
  </si>
  <si>
    <t>Jméno učitele</t>
  </si>
  <si>
    <t>Předmět/projekt</t>
  </si>
  <si>
    <t>Rok/semestr/čtvrtletí</t>
  </si>
  <si>
    <t>Jméno studenta</t>
  </si>
  <si>
    <t>Student číslo 1</t>
  </si>
  <si>
    <t>Student číslo 2</t>
  </si>
  <si>
    <t>Shrnutí předmětu</t>
  </si>
  <si>
    <t xml:space="preserve"> Průměr</t>
  </si>
  <si>
    <t xml:space="preserve"> Nejvyšší výsledek</t>
  </si>
  <si>
    <t xml:space="preserve"> Nejnižší výsledek</t>
  </si>
  <si>
    <t>ID studenta</t>
  </si>
  <si>
    <t>Průměr</t>
  </si>
  <si>
    <t>Název zadání nebo testu</t>
  </si>
  <si>
    <t>Dosažitelné body celkem:</t>
  </si>
  <si>
    <t>Celkový počet zadání a testů:</t>
  </si>
  <si>
    <t>Celkový možný počet bodů:</t>
  </si>
  <si>
    <t>Výsledek</t>
  </si>
  <si>
    <t>Písmenná známka</t>
  </si>
  <si>
    <t>Bodový průměr</t>
  </si>
  <si>
    <t>%</t>
  </si>
  <si>
    <t>Esej1</t>
  </si>
  <si>
    <t>Sloupec6</t>
  </si>
  <si>
    <t/>
  </si>
  <si>
    <t>F</t>
  </si>
  <si>
    <t>Esej2</t>
  </si>
  <si>
    <t>Sloupec7</t>
  </si>
  <si>
    <t>D-</t>
  </si>
  <si>
    <t>1. čtv.</t>
  </si>
  <si>
    <t>Sloupec8</t>
  </si>
  <si>
    <t>D</t>
  </si>
  <si>
    <t>Sloupec9</t>
  </si>
  <si>
    <t>D+</t>
  </si>
  <si>
    <t>Sloupec10</t>
  </si>
  <si>
    <t>C-</t>
  </si>
  <si>
    <t>Sloupec11</t>
  </si>
  <si>
    <t>C</t>
  </si>
  <si>
    <t>Sloupec12</t>
  </si>
  <si>
    <t>C+</t>
  </si>
  <si>
    <t>Sloupec13</t>
  </si>
  <si>
    <t>B-</t>
  </si>
  <si>
    <t>Sloupec14</t>
  </si>
  <si>
    <t>B</t>
  </si>
  <si>
    <t>Sloupec15</t>
  </si>
  <si>
    <t>B+</t>
  </si>
  <si>
    <t>Sloupec16</t>
  </si>
  <si>
    <t>A-</t>
  </si>
  <si>
    <t>Sloupec17</t>
  </si>
  <si>
    <t>A</t>
  </si>
  <si>
    <t>Sloupec18</t>
  </si>
  <si>
    <t>A+</t>
  </si>
  <si>
    <t>Sloupec19</t>
  </si>
  <si>
    <t>Sloupec20</t>
  </si>
  <si>
    <t>Sloupec21</t>
  </si>
  <si>
    <t>Sloupec22</t>
  </si>
  <si>
    <t>Výsledky známek jsou založené na standardní procentuální škále podle celkového počtu bodů přiřazených v řádcích 8 a 9. Upravte u jednotlivých zadání nebo testů požadovaný počet bodů a pak upravte procenta pro příslušnou známku. Buňky s výsledky můžete ručně přepsat.</t>
  </si>
  <si>
    <t xml:space="preserve">1. Vyplňte název školy, informace o předmětu, jména studentů a ID studentů (volitelné). </t>
  </si>
  <si>
    <r>
      <t xml:space="preserve">Pokyny: </t>
    </r>
    <r>
      <rPr>
        <sz val="11"/>
        <color theme="7" tint="-0.499984740745262"/>
        <rFont val="Century Gothic"/>
        <family val="2"/>
        <charset val="238"/>
        <scheme val="minor"/>
      </rPr>
      <t>Nezapomeňte si ukládat záložní kopie hodnocení.</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</si>
</sst>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
  </numFmts>
  <fonts count="28" x14ac:knownFonts="1">
    <font>
      <sz val="11"/>
      <name val="Century Gothic"/>
      <family val="2"/>
      <scheme val="minor"/>
    </font>
    <font>
      <sz val="11"/>
      <color theme="1"/>
      <name val="Century Gothic"/>
      <family val="2"/>
      <scheme val="minor"/>
    </font>
    <font>
      <sz val="11"/>
      <color theme="1"/>
      <name val="Century Gothic"/>
      <family val="2"/>
      <scheme val="minor"/>
    </font>
    <font>
      <sz val="10"/>
      <name val="Century Gothic"/>
      <family val="2"/>
      <scheme val="minor"/>
    </font>
    <font>
      <sz val="20"/>
      <color theme="4" tint="-0.499984740745262"/>
      <name val="Corbel"/>
      <family val="2"/>
      <scheme val="major"/>
    </font>
    <font>
      <sz val="14"/>
      <color theme="3"/>
      <name val="Corbel"/>
      <family val="2"/>
      <scheme val="major"/>
    </font>
    <font>
      <b/>
      <sz val="11"/>
      <color theme="3"/>
      <name val="Century Gothic"/>
      <family val="2"/>
      <scheme val="minor"/>
    </font>
    <font>
      <b/>
      <sz val="11"/>
      <color theme="0"/>
      <name val="Century Gothic"/>
      <family val="2"/>
      <scheme val="minor"/>
    </font>
    <font>
      <b/>
      <sz val="11"/>
      <color theme="1"/>
      <name val="Century Gothic"/>
      <family val="2"/>
      <scheme val="minor"/>
    </font>
    <font>
      <sz val="11"/>
      <name val="Century Gothic"/>
      <family val="2"/>
      <scheme val="minor"/>
    </font>
    <font>
      <i/>
      <sz val="11"/>
      <color theme="1" tint="0.3499862666707358"/>
      <name val="Century Gothic"/>
      <family val="2"/>
      <scheme val="minor"/>
    </font>
    <font>
      <sz val="11"/>
      <name val="Century Gothic"/>
      <family val="2"/>
    </font>
    <font>
      <sz val="11"/>
      <color theme="4" tint="-0.499984740745262"/>
      <name val="Century Gothic"/>
      <family val="2"/>
      <scheme val="minor"/>
    </font>
    <font>
      <sz val="11"/>
      <color theme="3"/>
      <name val="Corbel"/>
      <family val="2"/>
      <scheme val="major"/>
    </font>
    <font>
      <sz val="11"/>
      <color rgb="FF000000"/>
      <name val="Corbel"/>
      <family val="2"/>
    </font>
    <font>
      <b/>
      <sz val="11"/>
      <name val="Century Gothic"/>
      <family val="2"/>
      <scheme val="minor"/>
    </font>
    <font>
      <b/>
      <sz val="11"/>
      <color rgb="FF000000"/>
      <name val="Century Gothic"/>
      <family val="2"/>
      <scheme val="minor"/>
    </font>
    <font>
      <sz val="18"/>
      <color theme="3"/>
      <name val="Corbel"/>
      <family val="2"/>
      <scheme val="maj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sz val="11"/>
      <color rgb="FFFF0000"/>
      <name val="Century Gothic"/>
      <family val="2"/>
      <scheme val="minor"/>
    </font>
    <font>
      <sz val="11"/>
      <color theme="0"/>
      <name val="Century Gothic"/>
      <family val="2"/>
      <scheme val="minor"/>
    </font>
    <font>
      <sz val="11"/>
      <color theme="7" tint="-0.499984740745262"/>
      <name val="Century Gothic"/>
      <family val="2"/>
      <charset val="238"/>
      <scheme val="minor"/>
    </font>
  </fonts>
  <fills count="36">
    <fill>
      <patternFill patternType="none"/>
    </fill>
    <fill>
      <patternFill patternType="gray125"/>
    </fill>
    <fill>
      <patternFill patternType="solid">
        <fgColor theme="4" tint="0.7999816888943144"/>
        <bgColor theme="4" tint="0.7999816888943144"/>
      </patternFill>
    </fill>
    <fill>
      <patternFill patternType="solid">
        <fgColor indexed="9"/>
        <bgColor indexed="64"/>
      </patternFill>
    </fill>
    <fill>
      <patternFill patternType="solid">
        <fgColor rgb="FFFFFFCC"/>
      </patternFill>
    </fill>
    <fill>
      <patternFill patternType="solid">
        <fgColor theme="4" tint="-0.499984740745262"/>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
        <bgColor indexed="65"/>
      </patternFill>
    </fill>
    <fill>
      <patternFill patternType="solid">
        <fgColor theme="4" tint="0.5999938962981048"/>
        <bgColor indexed="65"/>
      </patternFill>
    </fill>
    <fill>
      <patternFill patternType="solid">
        <fgColor theme="4" tint="0.3999755851924192"/>
        <bgColor indexed="65"/>
      </patternFill>
    </fill>
    <fill>
      <patternFill patternType="solid">
        <fgColor theme="5"/>
      </patternFill>
    </fill>
    <fill>
      <patternFill patternType="solid">
        <fgColor theme="5" tint="0.7999816888943144"/>
        <bgColor indexed="65"/>
      </patternFill>
    </fill>
    <fill>
      <patternFill patternType="solid">
        <fgColor theme="5" tint="0.5999938962981048"/>
        <bgColor indexed="65"/>
      </patternFill>
    </fill>
    <fill>
      <patternFill patternType="solid">
        <fgColor theme="5" tint="0.3999755851924192"/>
        <bgColor indexed="65"/>
      </patternFill>
    </fill>
    <fill>
      <patternFill patternType="solid">
        <fgColor theme="6"/>
      </patternFill>
    </fill>
    <fill>
      <patternFill patternType="solid">
        <fgColor theme="6" tint="0.7999816888943144"/>
        <bgColor indexed="65"/>
      </patternFill>
    </fill>
    <fill>
      <patternFill patternType="solid">
        <fgColor theme="6" tint="0.5999938962981048"/>
        <bgColor indexed="65"/>
      </patternFill>
    </fill>
    <fill>
      <patternFill patternType="solid">
        <fgColor theme="6" tint="0.3999755851924192"/>
        <bgColor indexed="65"/>
      </patternFill>
    </fill>
    <fill>
      <patternFill patternType="solid">
        <fgColor theme="7"/>
      </patternFill>
    </fill>
    <fill>
      <patternFill patternType="solid">
        <fgColor theme="7" tint="0.7999816888943144"/>
        <bgColor indexed="65"/>
      </patternFill>
    </fill>
    <fill>
      <patternFill patternType="solid">
        <fgColor theme="7" tint="0.5999938962981048"/>
        <bgColor indexed="65"/>
      </patternFill>
    </fill>
    <fill>
      <patternFill patternType="solid">
        <fgColor theme="7" tint="0.3999755851924192"/>
        <bgColor indexed="65"/>
      </patternFill>
    </fill>
    <fill>
      <patternFill patternType="solid">
        <fgColor theme="8"/>
      </patternFill>
    </fill>
    <fill>
      <patternFill patternType="solid">
        <fgColor theme="8" tint="0.7999816888943144"/>
        <bgColor indexed="65"/>
      </patternFill>
    </fill>
    <fill>
      <patternFill patternType="solid">
        <fgColor theme="8" tint="0.5999938962981048"/>
        <bgColor indexed="65"/>
      </patternFill>
    </fill>
    <fill>
      <patternFill patternType="solid">
        <fgColor theme="8" tint="0.3999755851924192"/>
        <bgColor indexed="65"/>
      </patternFill>
    </fill>
    <fill>
      <patternFill patternType="solid">
        <fgColor theme="9"/>
      </patternFill>
    </fill>
    <fill>
      <patternFill patternType="solid">
        <fgColor theme="9" tint="0.7999816888943144"/>
        <bgColor indexed="65"/>
      </patternFill>
    </fill>
    <fill>
      <patternFill patternType="solid">
        <fgColor theme="9" tint="0.5999938962981048"/>
        <bgColor indexed="65"/>
      </patternFill>
    </fill>
    <fill>
      <patternFill patternType="solid">
        <fgColor theme="9" tint="0.3999755851924192"/>
        <bgColor indexed="65"/>
      </patternFill>
    </fill>
  </fills>
  <borders count="18">
    <border>
      <left/>
      <right/>
      <top/>
      <bottom/>
      <diagonal/>
    </border>
    <border>
      <left/>
      <right/>
      <top style="thin">
        <color theme="4" tint="0.3999755851924192"/>
      </top>
      <bottom style="thin">
        <color theme="4" tint="0.3999755851924192"/>
      </bottom>
      <diagonal/>
    </border>
    <border>
      <left/>
      <right/>
      <top style="thin">
        <color theme="4" tint="0.3999755851924192"/>
      </top>
      <bottom/>
      <diagonal/>
    </border>
    <border>
      <left/>
      <right/>
      <top/>
      <bottom style="thin">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tint="-0.249946592608417"/>
      </bottom>
      <diagonal/>
    </border>
    <border>
      <left/>
      <right/>
      <top style="thin">
        <color theme="4" tint="-0.249946592608417"/>
      </top>
      <bottom style="double">
        <color theme="4" tint="-0.249946592608417"/>
      </bottom>
      <diagonal/>
    </border>
    <border>
      <left/>
      <right/>
      <top style="thin">
        <color theme="4" tint="-0.499984740745262"/>
      </top>
      <bottom style="thin">
        <color theme="4" tint="-0.499984740745262"/>
      </bottom>
      <diagonal/>
    </border>
    <border>
      <left/>
      <right/>
      <top style="thin">
        <color theme="4" tint="-0.499984740745262"/>
      </top>
      <bottom/>
      <diagonal/>
    </border>
    <border>
      <left style="thin">
        <color theme="1" tint="0.3499862666707358"/>
      </left>
      <right style="thin">
        <color theme="1" tint="0.3499862666707358"/>
      </right>
      <top style="thin">
        <color theme="1" tint="0.3499862666707358"/>
      </top>
      <bottom style="thin">
        <color theme="1" tint="0.3499862666707358"/>
      </bottom>
      <diagonal/>
    </border>
    <border>
      <left/>
      <right/>
      <top style="thin">
        <color theme="4" tint="-0.499984740745262"/>
      </top>
      <bottom style="thin">
        <color theme="4" tint="0.3999755851924192"/>
      </bottom>
      <diagonal/>
    </border>
    <border>
      <left/>
      <right style="thin">
        <color theme="1" tint="0.3499862666707358"/>
      </right>
      <top/>
      <bottom/>
      <diagonal/>
    </border>
    <border>
      <left style="thin">
        <color theme="4" tint="-0.249946592608417"/>
      </left>
      <right/>
      <top style="thin">
        <color theme="4" tint="-0.499984740745262"/>
      </top>
      <bottom/>
      <diagonal/>
    </border>
    <border>
      <left/>
      <right/>
      <top/>
      <bottom style="thin">
        <color theme="4" tint="0.399975585192419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7">
    <xf numFmtId="0" fontId="0" fillId="0" borderId="0">
      <alignment wrapText="1"/>
    </xf>
    <xf numFmtId="0" fontId="4" fillId="0" borderId="3" applyNumberFormat="0" applyFill="0" applyProtection="0">
      <alignment horizontal="left"/>
    </xf>
    <xf numFmtId="0" fontId="5" fillId="0" borderId="0" applyNumberFormat="0" applyFill="0" applyProtection="0">
      <alignment horizontal="left"/>
    </xf>
    <xf numFmtId="167" fontId="9" fillId="0" borderId="0" applyFill="0" applyBorder="0" applyAlignment="0" applyProtection="0"/>
    <xf numFmtId="165" fontId="9" fillId="0" borderId="0" applyFill="0" applyBorder="0" applyAlignment="0" applyProtection="0"/>
    <xf numFmtId="166" fontId="9" fillId="0" borderId="0" applyFill="0" applyBorder="0" applyAlignment="0" applyProtection="0"/>
    <xf numFmtId="164" fontId="9" fillId="0" borderId="0" applyFill="0" applyBorder="0" applyAlignment="0" applyProtection="0"/>
    <xf numFmtId="9" fontId="9" fillId="0" borderId="0" applyFill="0" applyBorder="0" applyAlignment="0" applyProtection="0"/>
    <xf numFmtId="0" fontId="6" fillId="0" borderId="5" applyNumberFormat="0" applyFill="0" applyAlignment="0" applyProtection="0"/>
    <xf numFmtId="0" fontId="9" fillId="4" borderId="4" applyNumberFormat="0" applyAlignment="0" applyProtection="0"/>
    <xf numFmtId="0" fontId="10" fillId="0" borderId="0" applyNumberFormat="0" applyFill="0" applyBorder="0" applyAlignment="0" applyProtection="0"/>
    <xf numFmtId="0" fontId="8" fillId="0" borderId="6" applyNumberFormat="0" applyFill="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0" applyNumberFormat="0" applyBorder="0" applyAlignment="0" applyProtection="0"/>
    <xf numFmtId="0" fontId="21" fillId="9" borderId="14" applyNumberFormat="0" applyAlignment="0" applyProtection="0"/>
    <xf numFmtId="0" fontId="22" fillId="10" borderId="15" applyNumberFormat="0" applyAlignment="0" applyProtection="0"/>
    <xf numFmtId="0" fontId="23" fillId="10" borderId="14" applyNumberFormat="0" applyAlignment="0" applyProtection="0"/>
    <xf numFmtId="0" fontId="24" fillId="0" borderId="16" applyNumberFormat="0" applyFill="0" applyAlignment="0" applyProtection="0"/>
    <xf numFmtId="0" fontId="7" fillId="11" borderId="17" applyNumberFormat="0" applyAlignment="0" applyProtection="0"/>
    <xf numFmtId="0" fontId="25" fillId="0" borderId="0" applyNumberFormat="0" applyFill="0" applyBorder="0" applyAlignment="0" applyProtection="0"/>
    <xf numFmtId="0" fontId="26"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44">
    <xf numFmtId="0" fontId="0" fillId="0" borderId="0" xfId="0">
      <alignment wrapText="1"/>
    </xf>
    <xf numFmtId="0" fontId="3" fillId="0" borderId="0" xfId="0" applyFont="1">
      <alignment wrapText="1"/>
    </xf>
    <xf numFmtId="0" fontId="2" fillId="2" borderId="2" xfId="0" applyFont="1" applyFill="1" applyBorder="1">
      <alignment wrapText="1"/>
    </xf>
    <xf numFmtId="2" fontId="2" fillId="2" borderId="2" xfId="0" applyNumberFormat="1" applyFont="1" applyFill="1" applyBorder="1">
      <alignment wrapText="1"/>
    </xf>
    <xf numFmtId="0" fontId="2" fillId="0" borderId="1" xfId="0" applyFont="1" applyBorder="1">
      <alignment wrapText="1"/>
    </xf>
    <xf numFmtId="2" fontId="2" fillId="0" borderId="1" xfId="0" applyNumberFormat="1" applyFont="1" applyBorder="1">
      <alignment wrapText="1"/>
    </xf>
    <xf numFmtId="0" fontId="12" fillId="2" borderId="7" xfId="0" applyFont="1" applyFill="1" applyBorder="1">
      <alignment wrapText="1"/>
    </xf>
    <xf numFmtId="3" fontId="12" fillId="2" borderId="7" xfId="0" applyNumberFormat="1" applyFont="1" applyFill="1" applyBorder="1" applyAlignment="1">
      <alignment horizontal="left"/>
    </xf>
    <xf numFmtId="0" fontId="12" fillId="2" borderId="8" xfId="0" applyFont="1" applyFill="1" applyBorder="1">
      <alignment wrapText="1"/>
    </xf>
    <xf numFmtId="9" fontId="12" fillId="2" borderId="8" xfId="0" applyNumberFormat="1" applyFont="1" applyFill="1" applyBorder="1" applyAlignment="1">
      <alignment horizontal="left"/>
    </xf>
    <xf numFmtId="0" fontId="12" fillId="0" borderId="0" xfId="0" applyFont="1">
      <alignment wrapText="1"/>
    </xf>
    <xf numFmtId="0" fontId="12" fillId="0" borderId="0" xfId="0" applyFont="1" applyAlignment="1">
      <alignment horizontal="left"/>
    </xf>
    <xf numFmtId="0" fontId="12" fillId="2" borderId="3" xfId="0" applyFont="1" applyFill="1" applyBorder="1">
      <alignment wrapText="1"/>
    </xf>
    <xf numFmtId="0" fontId="12" fillId="2" borderId="3" xfId="0" applyFont="1" applyFill="1" applyBorder="1" applyAlignment="1">
      <alignment horizontal="left"/>
    </xf>
    <xf numFmtId="0" fontId="2" fillId="2" borderId="7" xfId="0" applyFont="1" applyFill="1" applyBorder="1">
      <alignment wrapText="1"/>
    </xf>
    <xf numFmtId="0" fontId="11" fillId="0" borderId="9" xfId="0" applyFont="1" applyBorder="1" applyAlignment="1">
      <alignment horizontal="left" vertical="center"/>
    </xf>
    <xf numFmtId="1" fontId="11" fillId="3" borderId="9" xfId="0" applyNumberFormat="1" applyFont="1" applyFill="1" applyBorder="1" applyAlignment="1">
      <alignment horizontal="left" vertical="center"/>
    </xf>
    <xf numFmtId="0" fontId="7" fillId="5" borderId="10" xfId="0" applyFont="1" applyFill="1" applyBorder="1">
      <alignment wrapText="1"/>
    </xf>
    <xf numFmtId="0" fontId="4" fillId="0" borderId="3" xfId="1">
      <alignment horizontal="left"/>
    </xf>
    <xf numFmtId="0" fontId="13" fillId="0" borderId="0" xfId="2" applyFont="1" applyAlignment="1">
      <alignment horizontal="left" vertical="center"/>
    </xf>
    <xf numFmtId="0" fontId="2" fillId="0" borderId="0" xfId="0" applyFont="1">
      <alignment wrapText="1"/>
    </xf>
    <xf numFmtId="2" fontId="2" fillId="0" borderId="0" xfId="0" applyNumberFormat="1" applyFont="1">
      <alignment wrapText="1"/>
    </xf>
    <xf numFmtId="0" fontId="7" fillId="0" borderId="0" xfId="0" applyFont="1">
      <alignment wrapText="1"/>
    </xf>
    <xf numFmtId="168" fontId="2" fillId="0" borderId="0" xfId="0" applyNumberFormat="1" applyFont="1">
      <alignment wrapText="1"/>
    </xf>
    <xf numFmtId="0" fontId="14" fillId="0" borderId="0" xfId="0" applyFont="1" applyAlignment="1">
      <alignment horizontal="left" vertical="center" wrapText="1" readingOrder="1"/>
    </xf>
    <xf numFmtId="0" fontId="0" fillId="0" borderId="0" xfId="0" applyAlignment="1">
      <alignment vertical="center" wrapText="1"/>
    </xf>
    <xf numFmtId="0" fontId="15" fillId="0" borderId="0" xfId="0" applyFont="1" applyAlignment="1">
      <alignment vertical="center" wrapText="1"/>
    </xf>
    <xf numFmtId="0" fontId="6" fillId="0" borderId="0" xfId="12" applyAlignment="1">
      <alignment horizontal="center" vertical="center" wrapText="1"/>
    </xf>
    <xf numFmtId="0" fontId="0" fillId="0" borderId="0" xfId="0" applyAlignment="1"/>
    <xf numFmtId="168" fontId="2" fillId="0" borderId="1" xfId="0" applyNumberFormat="1" applyFont="1" applyBorder="1" applyAlignment="1">
      <alignment horizontal="center" wrapText="1"/>
    </xf>
    <xf numFmtId="168" fontId="2" fillId="2" borderId="2" xfId="0" applyNumberFormat="1" applyFont="1" applyFill="1" applyBorder="1" applyAlignment="1">
      <alignment horizontal="center" wrapText="1"/>
    </xf>
    <xf numFmtId="0" fontId="2" fillId="2" borderId="13" xfId="0" applyFont="1" applyFill="1" applyBorder="1">
      <alignment wrapText="1"/>
    </xf>
    <xf numFmtId="0" fontId="2" fillId="0" borderId="1" xfId="0" applyFont="1" applyBorder="1">
      <alignment wrapText="1"/>
    </xf>
    <xf numFmtId="0" fontId="2" fillId="2" borderId="2" xfId="0" applyFont="1" applyFill="1" applyBorder="1">
      <alignment wrapText="1"/>
    </xf>
    <xf numFmtId="0" fontId="0" fillId="0" borderId="0" xfId="0" applyAlignment="1">
      <alignment horizontal="right"/>
    </xf>
    <xf numFmtId="0" fontId="0" fillId="0" borderId="11" xfId="0" applyBorder="1" applyAlignment="1">
      <alignment horizontal="right"/>
    </xf>
    <xf numFmtId="0" fontId="5" fillId="0" borderId="0" xfId="2" applyAlignment="1">
      <alignment horizontal="left" vertical="top"/>
    </xf>
    <xf numFmtId="0" fontId="7" fillId="5" borderId="12" xfId="0" applyFont="1" applyFill="1" applyBorder="1">
      <alignment wrapText="1"/>
    </xf>
    <xf numFmtId="0" fontId="7" fillId="5" borderId="8" xfId="0" applyFont="1" applyFill="1" applyBorder="1">
      <alignment wrapText="1"/>
    </xf>
    <xf numFmtId="0" fontId="7" fillId="5" borderId="10" xfId="0" applyFont="1" applyFill="1" applyBorder="1">
      <alignment wrapText="1"/>
    </xf>
    <xf numFmtId="168" fontId="2" fillId="2" borderId="1" xfId="0" applyNumberFormat="1" applyFont="1" applyFill="1" applyBorder="1" applyAlignment="1">
      <alignment horizontal="center" wrapText="1"/>
    </xf>
    <xf numFmtId="0" fontId="5" fillId="0" borderId="8" xfId="2" applyBorder="1">
      <alignment horizontal="left"/>
    </xf>
    <xf numFmtId="0" fontId="5" fillId="0" borderId="0" xfId="2">
      <alignment horizontal="left"/>
    </xf>
    <xf numFmtId="4" fontId="2" fillId="0" borderId="0" xfId="0" applyNumberFormat="1" applyFont="1">
      <alignment wrapText="1"/>
    </xf>
  </cellXfs>
  <cellStyles count="47">
    <cellStyle name="20 % – Zvýraznění 1" xfId="24" builtinId="30" customBuiltin="1"/>
    <cellStyle name="20 % – Zvýraznění 2" xfId="28" builtinId="34" customBuiltin="1"/>
    <cellStyle name="20 % – Zvýraznění 3" xfId="32" builtinId="38" customBuiltin="1"/>
    <cellStyle name="20 % – Zvýraznění 4" xfId="36" builtinId="42" customBuiltin="1"/>
    <cellStyle name="20 % – Zvýraznění 5" xfId="40" builtinId="46" customBuiltin="1"/>
    <cellStyle name="20 % – Zvýraznění 6" xfId="44" builtinId="50" customBuiltin="1"/>
    <cellStyle name="40 % – Zvýraznění 1" xfId="25" builtinId="31" customBuiltin="1"/>
    <cellStyle name="40 % – Zvýraznění 2" xfId="29" builtinId="35" customBuiltin="1"/>
    <cellStyle name="40 % – Zvýraznění 3" xfId="33" builtinId="39" customBuiltin="1"/>
    <cellStyle name="40 % – Zvýraznění 4" xfId="37" builtinId="43" customBuiltin="1"/>
    <cellStyle name="40 % – Zvýraznění 5" xfId="41" builtinId="47" customBuiltin="1"/>
    <cellStyle name="40 % – Zvýraznění 6" xfId="45" builtinId="51" customBuiltin="1"/>
    <cellStyle name="60 % – Zvýraznění 1" xfId="26" builtinId="32" customBuiltin="1"/>
    <cellStyle name="60 % – Zvýraznění 2" xfId="30" builtinId="36" customBuiltin="1"/>
    <cellStyle name="60 % – Zvýraznění 3" xfId="34" builtinId="40" customBuiltin="1"/>
    <cellStyle name="60 % – Zvýraznění 4" xfId="38" builtinId="44" customBuiltin="1"/>
    <cellStyle name="60 % – Zvýraznění 5" xfId="42" builtinId="48" customBuiltin="1"/>
    <cellStyle name="60 % – Zvýraznění 6" xfId="46" builtinId="52" customBuiltin="1"/>
    <cellStyle name="Celkem" xfId="11" builtinId="25" customBuiltin="1"/>
    <cellStyle name="Čárka" xfId="3" builtinId="3" customBuiltin="1"/>
    <cellStyle name="Čárky bez des. míst" xfId="4" builtinId="6" customBuiltin="1"/>
    <cellStyle name="Kontrolní buňka" xfId="21" builtinId="23" customBuiltin="1"/>
    <cellStyle name="Měna" xfId="5" builtinId="4" customBuiltin="1"/>
    <cellStyle name="Měny bez des. míst" xfId="6" builtinId="7" customBuiltin="1"/>
    <cellStyle name="Nadpis 1" xfId="1" builtinId="16" customBuiltin="1"/>
    <cellStyle name="Nadpis 2" xfId="2" builtinId="17" customBuiltin="1"/>
    <cellStyle name="Nadpis 3" xfId="8" builtinId="18" customBuiltin="1"/>
    <cellStyle name="Nadpis 4" xfId="12" builtinId="19" customBuiltin="1"/>
    <cellStyle name="Název" xfId="13" builtinId="15" customBuiltin="1"/>
    <cellStyle name="Neutrální" xfId="16" builtinId="28" customBuiltin="1"/>
    <cellStyle name="Normální" xfId="0" builtinId="0" customBuiltin="1"/>
    <cellStyle name="Poznámka" xfId="9" builtinId="10" customBuiltin="1"/>
    <cellStyle name="Procenta" xfId="7" builtinId="5" customBuiltin="1"/>
    <cellStyle name="Propojená buňka" xfId="20" builtinId="24" customBuiltin="1"/>
    <cellStyle name="Správně" xfId="14" builtinId="26" customBuiltin="1"/>
    <cellStyle name="Špatně" xfId="15" builtinId="27" customBuiltin="1"/>
    <cellStyle name="Text upozornění" xfId="22" builtinId="11" customBuiltin="1"/>
    <cellStyle name="Vstup" xfId="17" builtinId="20" customBuiltin="1"/>
    <cellStyle name="Výpočet" xfId="19" builtinId="22" customBuiltin="1"/>
    <cellStyle name="Výstup" xfId="18" builtinId="21" customBuiltin="1"/>
    <cellStyle name="Vysvětlující text" xfId="10" builtinId="53" customBuiltin="1"/>
    <cellStyle name="Zvýraznění 1" xfId="23" builtinId="29" customBuiltin="1"/>
    <cellStyle name="Zvýraznění 2" xfId="27" builtinId="33" customBuiltin="1"/>
    <cellStyle name="Zvýraznění 3" xfId="31" builtinId="37" customBuiltin="1"/>
    <cellStyle name="Zvýraznění 4" xfId="35" builtinId="41" customBuiltin="1"/>
    <cellStyle name="Zvýraznění 5" xfId="39" builtinId="45" customBuiltin="1"/>
    <cellStyle name="Zvýraznění 6" xfId="43" builtinId="49" customBuiltin="1"/>
  </cellStyles>
  <dxfs count="30">
    <dxf>
      <font>
        <b val="0"/>
        <i val="0"/>
        <strike val="0"/>
        <condense val="0"/>
        <extend val="0"/>
        <outline val="0"/>
        <shadow val="0"/>
        <u val="none"/>
        <vertAlign val="baseline"/>
        <sz val="10"/>
        <color theme="1"/>
        <name val="Century Gothic"/>
        <family val="2"/>
        <charset val="238"/>
        <scheme val="minor"/>
      </font>
      <border diagonalUp="0" diagonalDown="0" outline="0">
        <left/>
        <right/>
        <top/>
        <bottom/>
      </border>
    </dxf>
    <dxf>
      <font>
        <b val="0"/>
        <i val="0"/>
        <strike val="0"/>
        <condense val="0"/>
        <extend val="0"/>
        <outline val="0"/>
        <shadow val="0"/>
        <u val="none"/>
        <vertAlign val="baseline"/>
        <sz val="10"/>
        <color theme="1"/>
        <name val="Century Gothic"/>
        <family val="2"/>
        <charset val="238"/>
        <scheme val="minor"/>
      </font>
      <border diagonalUp="0" diagonalDown="0" outline="0">
        <left/>
        <right/>
        <top/>
        <bottom/>
      </border>
    </dxf>
    <dxf>
      <font>
        <b val="0"/>
        <i val="0"/>
        <strike val="0"/>
        <condense val="0"/>
        <extend val="0"/>
        <outline val="0"/>
        <shadow val="0"/>
        <u val="none"/>
        <vertAlign val="baseline"/>
        <sz val="10"/>
        <color theme="1"/>
        <name val="Century Gothic"/>
        <family val="2"/>
        <charset val="238"/>
        <scheme val="minor"/>
      </font>
      <border diagonalUp="0" diagonalDown="0" outline="0">
        <left style="thin">
          <color theme="4" tint="0.3999450666829432"/>
        </left>
        <right/>
        <top/>
        <bottom/>
      </border>
    </dxf>
    <dxf>
      <font>
        <b val="0"/>
        <i val="0"/>
        <strike val="0"/>
        <condense val="0"/>
        <extend val="0"/>
        <outline val="0"/>
        <shadow val="0"/>
        <u val="none"/>
        <vertAlign val="baseline"/>
        <sz val="10"/>
        <color theme="1"/>
        <name val="Century Gothic"/>
        <family val="2"/>
        <charset val="238"/>
        <scheme val="minor"/>
      </font>
      <border diagonalUp="0" diagonalDown="0" outline="0">
        <left style="thin">
          <color theme="4" tint="0.3999450666829432"/>
        </left>
        <right/>
        <top/>
        <bottom/>
      </border>
    </dxf>
    <dxf>
      <font>
        <b val="0"/>
        <i val="0"/>
        <strike val="0"/>
        <condense val="0"/>
        <extend val="0"/>
        <outline val="0"/>
        <shadow val="0"/>
        <u val="none"/>
        <vertAlign val="baseline"/>
        <sz val="10"/>
        <color theme="1"/>
        <name val="Century Gothic"/>
        <family val="2"/>
        <charset val="238"/>
        <scheme val="minor"/>
      </font>
      <border diagonalUp="0" diagonalDown="0" outline="0">
        <left/>
        <right/>
        <top/>
        <bottom/>
      </border>
    </dxf>
    <dxf>
      <font>
        <b val="0"/>
        <i val="0"/>
        <strike val="0"/>
        <condense val="0"/>
        <extend val="0"/>
        <outline val="0"/>
        <shadow val="0"/>
        <u val="none"/>
        <vertAlign val="baseline"/>
        <sz val="10"/>
        <color theme="1"/>
        <name val="Century Gothic"/>
        <family val="2"/>
        <charset val="238"/>
        <scheme val="minor"/>
      </font>
      <border diagonalUp="0" diagonalDown="0" outline="0">
        <left/>
        <right/>
        <top/>
        <bottom/>
      </border>
    </dxf>
    <dxf>
      <font>
        <b val="0"/>
        <i val="0"/>
        <strike val="0"/>
        <condense val="0"/>
        <extend val="0"/>
        <outline val="0"/>
        <shadow val="0"/>
        <u val="none"/>
        <vertAlign val="baseline"/>
        <sz val="10"/>
        <color theme="1"/>
        <name val="Century Gothic"/>
        <family val="2"/>
        <charset val="238"/>
        <scheme val="minor"/>
      </font>
      <border diagonalUp="0" diagonalDown="0" outline="0">
        <left/>
        <right/>
        <top/>
        <bottom/>
      </border>
    </dxf>
    <dxf>
      <font>
        <b val="0"/>
        <i val="0"/>
        <strike val="0"/>
        <condense val="0"/>
        <extend val="0"/>
        <outline val="0"/>
        <shadow val="0"/>
        <u val="none"/>
        <vertAlign val="baseline"/>
        <sz val="10"/>
        <color theme="1"/>
        <name val="Century Gothic"/>
        <family val="2"/>
        <charset val="238"/>
        <scheme val="minor"/>
      </font>
      <border diagonalUp="0" diagonalDown="0" outline="0">
        <left/>
        <right/>
        <top/>
        <bottom/>
      </border>
    </dxf>
    <dxf>
      <font>
        <b val="0"/>
        <i val="0"/>
        <strike val="0"/>
        <condense val="0"/>
        <extend val="0"/>
        <outline val="0"/>
        <shadow val="0"/>
        <u val="none"/>
        <vertAlign val="baseline"/>
        <sz val="10"/>
        <color theme="1"/>
        <name val="Century Gothic"/>
        <family val="2"/>
        <charset val="238"/>
        <scheme val="minor"/>
      </font>
      <border diagonalUp="0" diagonalDown="0" outline="0">
        <left/>
        <right/>
        <top/>
        <bottom/>
      </border>
    </dxf>
    <dxf>
      <font>
        <b val="0"/>
        <i val="0"/>
        <strike val="0"/>
        <condense val="0"/>
        <extend val="0"/>
        <outline val="0"/>
        <shadow val="0"/>
        <u val="none"/>
        <vertAlign val="baseline"/>
        <sz val="10"/>
        <color theme="1"/>
        <name val="Century Gothic"/>
        <family val="2"/>
        <charset val="238"/>
        <scheme val="minor"/>
      </font>
      <border diagonalUp="0" diagonalDown="0" outline="0">
        <left/>
        <right/>
        <top/>
        <bottom/>
      </border>
    </dxf>
    <dxf>
      <font>
        <b val="0"/>
        <i val="0"/>
        <strike val="0"/>
        <condense val="0"/>
        <extend val="0"/>
        <outline val="0"/>
        <shadow val="0"/>
        <u val="none"/>
        <vertAlign val="baseline"/>
        <sz val="10"/>
        <color theme="1"/>
        <name val="Century Gothic"/>
        <family val="2"/>
        <charset val="238"/>
        <scheme val="minor"/>
      </font>
      <border diagonalUp="0" diagonalDown="0" outline="0">
        <left/>
        <right/>
        <top/>
        <bottom/>
      </border>
    </dxf>
    <dxf>
      <font>
        <b val="0"/>
        <i val="0"/>
        <strike val="0"/>
        <condense val="0"/>
        <extend val="0"/>
        <outline val="0"/>
        <shadow val="0"/>
        <u val="none"/>
        <vertAlign val="baseline"/>
        <sz val="10"/>
        <color theme="1"/>
        <name val="Century Gothic"/>
        <family val="2"/>
        <charset val="238"/>
        <scheme val="minor"/>
      </font>
      <border diagonalUp="0" diagonalDown="0" outline="0">
        <left/>
        <right/>
        <top/>
        <bottom/>
      </border>
    </dxf>
    <dxf>
      <font>
        <b val="0"/>
        <i val="0"/>
        <strike val="0"/>
        <condense val="0"/>
        <extend val="0"/>
        <outline val="0"/>
        <shadow val="0"/>
        <u val="none"/>
        <vertAlign val="baseline"/>
        <sz val="10"/>
        <color theme="1"/>
        <name val="Century Gothic"/>
        <family val="2"/>
        <charset val="238"/>
        <scheme val="minor"/>
      </font>
      <border diagonalUp="0" diagonalDown="0" outline="0">
        <left/>
        <right/>
        <top/>
        <bottom/>
      </border>
    </dxf>
    <dxf>
      <font>
        <b val="0"/>
        <i val="0"/>
        <strike val="0"/>
        <condense val="0"/>
        <extend val="0"/>
        <outline val="0"/>
        <shadow val="0"/>
        <u val="none"/>
        <vertAlign val="baseline"/>
        <sz val="10"/>
        <color theme="1"/>
        <name val="Century Gothic"/>
        <family val="2"/>
        <charset val="238"/>
        <scheme val="minor"/>
      </font>
      <border diagonalUp="0" diagonalDown="0" outline="0">
        <left/>
        <right/>
        <top/>
        <bottom/>
      </border>
    </dxf>
    <dxf>
      <font>
        <b val="0"/>
        <i val="0"/>
        <strike val="0"/>
        <condense val="0"/>
        <extend val="0"/>
        <outline val="0"/>
        <shadow val="0"/>
        <u val="none"/>
        <vertAlign val="baseline"/>
        <sz val="10"/>
        <color theme="1"/>
        <name val="Century Gothic"/>
        <family val="2"/>
        <charset val="238"/>
        <scheme val="minor"/>
      </font>
      <border diagonalUp="0" diagonalDown="0" outline="0">
        <left/>
        <right/>
        <top/>
        <bottom/>
      </border>
    </dxf>
    <dxf>
      <font>
        <b val="0"/>
        <i val="0"/>
        <strike val="0"/>
        <condense val="0"/>
        <extend val="0"/>
        <outline val="0"/>
        <shadow val="0"/>
        <u val="none"/>
        <vertAlign val="baseline"/>
        <sz val="10"/>
        <color theme="1"/>
        <name val="Century Gothic"/>
        <family val="2"/>
        <charset val="238"/>
        <scheme val="minor"/>
      </font>
      <border diagonalUp="0" diagonalDown="0" outline="0">
        <left/>
        <right/>
        <top/>
        <bottom/>
      </border>
    </dxf>
    <dxf>
      <font>
        <b val="0"/>
        <i val="0"/>
        <strike val="0"/>
        <condense val="0"/>
        <extend val="0"/>
        <outline val="0"/>
        <shadow val="0"/>
        <u val="none"/>
        <vertAlign val="baseline"/>
        <sz val="10"/>
        <color theme="1"/>
        <name val="Century Gothic"/>
        <family val="2"/>
        <charset val="238"/>
        <scheme val="minor"/>
      </font>
      <border diagonalUp="0" diagonalDown="0" outline="0">
        <left/>
        <right/>
        <top/>
        <bottom/>
      </border>
    </dxf>
    <dxf>
      <font>
        <b val="0"/>
        <i val="0"/>
        <strike val="0"/>
        <condense val="0"/>
        <extend val="0"/>
        <outline val="0"/>
        <shadow val="0"/>
        <u val="none"/>
        <vertAlign val="baseline"/>
        <sz val="10"/>
        <color theme="1"/>
        <name val="Century Gothic"/>
        <family val="2"/>
        <charset val="238"/>
        <scheme val="minor"/>
      </font>
      <border diagonalUp="0" diagonalDown="0" outline="0">
        <left/>
        <right/>
        <top/>
        <bottom/>
      </border>
    </dxf>
    <dxf>
      <font>
        <b val="0"/>
        <i val="0"/>
        <strike val="0"/>
        <condense val="0"/>
        <extend val="0"/>
        <outline val="0"/>
        <shadow val="0"/>
        <u val="none"/>
        <vertAlign val="baseline"/>
        <sz val="10"/>
        <color theme="1"/>
        <name val="Century Gothic"/>
        <family val="2"/>
        <charset val="238"/>
        <scheme val="minor"/>
      </font>
      <border diagonalUp="0" diagonalDown="0" outline="0">
        <left/>
        <right/>
        <top/>
        <bottom/>
      </border>
    </dxf>
    <dxf>
      <font>
        <b val="0"/>
        <i val="0"/>
        <strike val="0"/>
        <condense val="0"/>
        <extend val="0"/>
        <outline val="0"/>
        <shadow val="0"/>
        <u val="none"/>
        <vertAlign val="baseline"/>
        <sz val="10"/>
        <color theme="1"/>
        <name val="Century Gothic"/>
        <family val="2"/>
        <charset val="238"/>
        <scheme val="minor"/>
      </font>
      <border diagonalUp="0" diagonalDown="0" outline="0">
        <left/>
        <right/>
        <top/>
        <bottom/>
      </border>
    </dxf>
    <dxf>
      <font>
        <b val="0"/>
        <i val="0"/>
        <strike val="0"/>
        <condense val="0"/>
        <extend val="0"/>
        <outline val="0"/>
        <shadow val="0"/>
        <u val="none"/>
        <vertAlign val="baseline"/>
        <sz val="10"/>
        <color theme="1"/>
        <name val="Century Gothic"/>
        <family val="2"/>
        <charset val="238"/>
        <scheme val="minor"/>
      </font>
      <border diagonalUp="0" diagonalDown="0" outline="0">
        <left/>
        <right/>
        <top/>
        <bottom/>
      </border>
    </dxf>
    <dxf>
      <font>
        <b val="0"/>
        <i val="0"/>
        <strike val="0"/>
        <condense val="0"/>
        <extend val="0"/>
        <outline val="0"/>
        <shadow val="0"/>
        <u val="none"/>
        <vertAlign val="baseline"/>
        <sz val="10"/>
        <color theme="1"/>
        <name val="Century Gothic"/>
        <family val="2"/>
        <charset val="238"/>
        <scheme val="minor"/>
      </font>
      <border diagonalUp="0" diagonalDown="0" outline="0">
        <left/>
        <right/>
        <top/>
        <bottom/>
      </border>
    </dxf>
    <dxf>
      <font>
        <b val="0"/>
        <i val="0"/>
        <strike val="0"/>
        <condense val="0"/>
        <extend val="0"/>
        <outline val="0"/>
        <shadow val="0"/>
        <u val="none"/>
        <vertAlign val="baseline"/>
        <sz val="10"/>
        <color theme="1"/>
        <name val="Century Gothic"/>
        <family val="2"/>
        <charset val="238"/>
        <scheme val="minor"/>
      </font>
      <border diagonalUp="0" diagonalDown="0" outline="0">
        <left/>
        <right/>
        <top/>
        <bottom/>
      </border>
    </dxf>
    <dxf>
      <numFmt numFmtId="2" formatCode="0.00"/>
    </dxf>
    <dxf>
      <numFmt numFmtId="4" formatCode="#,##0.00"/>
    </dxf>
    <dxf>
      <numFmt numFmtId="168" formatCode="0.0%"/>
    </dxf>
    <dxf>
      <font>
        <strike val="0"/>
        <outline val="0"/>
        <shadow val="0"/>
        <u val="none"/>
        <vertAlign val="baseline"/>
        <sz val="11"/>
        <name val="Century Gothic"/>
        <family val="2"/>
        <scheme val="minor"/>
      </font>
    </dxf>
    <dxf>
      <fill>
        <patternFill>
          <bgColor theme="4" tint="0.7999816888943144"/>
        </patternFill>
      </fill>
    </dxf>
    <dxf>
      <fill>
        <patternFill>
          <bgColor theme="4" tint="-0.499984740745262"/>
        </patternFill>
      </fill>
      <border diagonalUp="0" diagonalDown="0">
        <left/>
        <right/>
        <top style="thin">
          <color theme="4" tint="0.5999633777886288"/>
        </top>
        <bottom style="thin">
          <color theme="4" tint="0.5999633777886288"/>
        </bottom>
        <vertical/>
        <horizontal/>
      </border>
    </dxf>
    <dxf>
      <border diagonalUp="0" diagonalDown="0">
        <left/>
        <right/>
        <top style="thin">
          <color theme="4" tint="0.5999633777886288"/>
        </top>
        <bottom style="thin">
          <color theme="4" tint="0.5999633777886288"/>
        </bottom>
        <vertical/>
        <horizontal style="thin">
          <color theme="4" tint="0.5999633777886288"/>
        </horizontal>
      </border>
    </dxf>
  </dxfs>
  <tableStyles count="1" defaultTableStyle="TableStyleMedium2" defaultPivotStyle="PivotStyleLight16">
    <tableStyle name="Styl tabulky 1" pivot="0" count="3" xr9:uid="{B1EA4458-59DF-4C5F-B91A-97F3AB6B79BC}">
      <tableStyleElement type="wholeTable" dxfId="29"/>
      <tableStyleElement type="headerRow" dxfId="28"/>
      <tableStyleElement type="secondRowStripe" dxfId="2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Známky" displayName="Známky" ref="B14:X19" totalsRowDxfId="26">
  <autoFilter ref="B14:X19" xr:uid="{40E23578-EFEC-4473-9D85-CB83FC5D19AE}"/>
  <tableColumns count="23">
    <tableColumn id="1" xr3:uid="{00000000-0010-0000-0000-000001000000}" name="Jméno studenta" totalsRowLabel="Celkem" totalsRowDxfId="0"/>
    <tableColumn id="2" xr3:uid="{00000000-0010-0000-0000-000002000000}" name="ID studenta" totalsRowDxfId="1"/>
    <tableColumn id="3" xr3:uid="{00000000-0010-0000-0000-000003000000}" name="Průměr" dataDxfId="25" totalsRowDxfId="2">
      <calculatedColumnFormula>IFERROR(IF(COUNT(Známky[[#This Row],[Sloupec6]:[Sloupec22]])=0,"",SUM(Známky[[#This Row],[Sloupec6]:[Sloupec22]])/BodyCelkem),"")</calculatedColumnFormula>
    </tableColumn>
    <tableColumn id="23" xr3:uid="{00000000-0010-0000-0000-000017000000}" name="Výsledek" dataDxfId="24" totalsRowDxfId="3">
      <calculatedColumnFormula>IF(COUNT(Známky[[#This Row],[Sloupec6]:[Sloupec22]])=0,"",SUM(Známky[[#This Row],[Sloupec6]:[Sloupec22]]))</calculatedColumnFormula>
    </tableColumn>
    <tableColumn id="4" xr3:uid="{00000000-0010-0000-0000-000004000000}" name="Písmenná známka" totalsRowDxfId="4">
      <calculatedColumnFormula>IFERROR(IF(Známky[[#This Row],[Průměr]]&lt;&gt;"",HLOOKUP(Známky[[#This Row],[Průměr]]*BodyCelkem,TabulkaZnámky,3),""),0)</calculatedColumnFormula>
    </tableColumn>
    <tableColumn id="5" xr3:uid="{00000000-0010-0000-0000-000005000000}" name="Bodový průměr" dataDxfId="23" totalsRowDxfId="5">
      <calculatedColumnFormula>IFERROR(IF(Známky[[#This Row],[Průměr]]&lt;&gt;"",HLOOKUP(Známky[[#This Row],[Průměr]]*BodyCelkem,TabulkaZnámky,4),""),0)</calculatedColumnFormula>
    </tableColumn>
    <tableColumn id="6" xr3:uid="{00000000-0010-0000-0000-000006000000}" name="Sloupec6" totalsRowDxfId="6"/>
    <tableColumn id="7" xr3:uid="{00000000-0010-0000-0000-000007000000}" name="Sloupec7" totalsRowDxfId="7"/>
    <tableColumn id="8" xr3:uid="{00000000-0010-0000-0000-000008000000}" name="Sloupec8" totalsRowDxfId="8"/>
    <tableColumn id="9" xr3:uid="{00000000-0010-0000-0000-000009000000}" name="Sloupec9" totalsRowDxfId="9"/>
    <tableColumn id="10" xr3:uid="{00000000-0010-0000-0000-00000A000000}" name="Sloupec10" totalsRowDxfId="10"/>
    <tableColumn id="11" xr3:uid="{00000000-0010-0000-0000-00000B000000}" name="Sloupec11" totalsRowDxfId="11"/>
    <tableColumn id="12" xr3:uid="{00000000-0010-0000-0000-00000C000000}" name="Sloupec12" totalsRowDxfId="12"/>
    <tableColumn id="13" xr3:uid="{00000000-0010-0000-0000-00000D000000}" name="Sloupec13" totalsRowDxfId="13"/>
    <tableColumn id="14" xr3:uid="{00000000-0010-0000-0000-00000E000000}" name="Sloupec14" totalsRowDxfId="14"/>
    <tableColumn id="15" xr3:uid="{00000000-0010-0000-0000-00000F000000}" name="Sloupec15" totalsRowDxfId="15"/>
    <tableColumn id="16" xr3:uid="{00000000-0010-0000-0000-000010000000}" name="Sloupec16" totalsRowDxfId="16"/>
    <tableColumn id="17" xr3:uid="{00000000-0010-0000-0000-000011000000}" name="Sloupec17" totalsRowDxfId="17"/>
    <tableColumn id="18" xr3:uid="{00000000-0010-0000-0000-000012000000}" name="Sloupec18" totalsRowDxfId="18"/>
    <tableColumn id="19" xr3:uid="{00000000-0010-0000-0000-000013000000}" name="Sloupec19" totalsRowDxfId="19"/>
    <tableColumn id="20" xr3:uid="{00000000-0010-0000-0000-000014000000}" name="Sloupec20" totalsRowDxfId="20"/>
    <tableColumn id="21" xr3:uid="{00000000-0010-0000-0000-000015000000}" name="Sloupec21" totalsRowDxfId="21"/>
    <tableColumn id="22" xr3:uid="{00000000-0010-0000-0000-000016000000}" name="Sloupec22" totalsRowDxfId="22"/>
  </tableColumns>
  <tableStyleInfo name="Styl tabulky 1" showFirstColumn="0" showLastColumn="0" showRowStripes="1" showColumnStripes="0"/>
  <extLst>
    <ext xmlns:x14="http://schemas.microsoft.com/office/spreadsheetml/2009/9/main" uri="{504A1905-F514-4f6f-8877-14C23A59335A}">
      <x14:table altTextSummary="Do této tabulky zadejte jméno studenta, ID studenta, body a jména zadání. Skóre, procento, písemná známka a průměr známek se automaticky počítají"/>
    </ext>
  </extLst>
</table>
</file>

<file path=xl/theme/theme11.xml><?xml version="1.0" encoding="utf-8"?>
<a:theme xmlns:a="http://schemas.openxmlformats.org/drawingml/2006/main" name="SchoolAthleticBudget">
  <a:themeElements>
    <a:clrScheme name="Custom 1">
      <a:dk1>
        <a:srgbClr val="000000"/>
      </a:dk1>
      <a:lt1>
        <a:srgbClr val="FFFFFF"/>
      </a:lt1>
      <a:dk2>
        <a:srgbClr val="000000"/>
      </a:dk2>
      <a:lt2>
        <a:srgbClr val="FFFFFF"/>
      </a:lt2>
      <a:accent1>
        <a:srgbClr val="1CBEC3"/>
      </a:accent1>
      <a:accent2>
        <a:srgbClr val="FFC70A"/>
      </a:accent2>
      <a:accent3>
        <a:srgbClr val="7BCD42"/>
      </a:accent3>
      <a:accent4>
        <a:srgbClr val="ED8E3A"/>
      </a:accent4>
      <a:accent5>
        <a:srgbClr val="A3589E"/>
      </a:accent5>
      <a:accent6>
        <a:srgbClr val="E35886"/>
      </a:accent6>
      <a:hlink>
        <a:srgbClr val="1CBEC3"/>
      </a:hlink>
      <a:folHlink>
        <a:srgbClr val="A3589E"/>
      </a:folHlink>
    </a:clrScheme>
    <a:fontScheme name="Gradebook">
      <a:majorFont>
        <a:latin typeface="Corbel"/>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1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F4F2A-C907-4127-A6B7-AE5FC7E6FCB8}">
  <dimension ref="B1:D12"/>
  <sheetViews>
    <sheetView showGridLines="0" workbookViewId="0"/>
  </sheetViews>
  <sheetFormatPr defaultColWidth="9" defaultRowHeight="16.5" x14ac:dyDescent="0.3"/>
  <cols>
    <col min="1" max="1" width="2.625" style="25" customWidth="1"/>
    <col min="2" max="2" width="81.5" style="25" customWidth="1"/>
    <col min="3" max="3" width="2.625" style="25" customWidth="1"/>
    <col min="4" max="4" width="14.625" style="25" customWidth="1"/>
    <col min="5" max="16384" width="9" style="25"/>
  </cols>
  <sheetData>
    <row r="1" spans="2:4" ht="39.95" customHeight="1" x14ac:dyDescent="0.3">
      <c r="B1" s="27" t="s">
        <v>0</v>
      </c>
    </row>
    <row r="2" spans="2:4" ht="30" customHeight="1" x14ac:dyDescent="0.3">
      <c r="B2" s="26" t="s">
        <v>1</v>
      </c>
      <c r="C2" s="19"/>
      <c r="D2" s="19"/>
    </row>
    <row r="3" spans="2:4" ht="30" customHeight="1" x14ac:dyDescent="0.3">
      <c r="B3" t="s">
        <v>64</v>
      </c>
      <c r="C3" s="19"/>
      <c r="D3" s="19"/>
    </row>
    <row r="4" spans="2:4" ht="16.5" customHeight="1" x14ac:dyDescent="0.3">
      <c r="B4" t="s">
        <v>63</v>
      </c>
      <c r="C4" s="19"/>
      <c r="D4" s="19"/>
    </row>
    <row r="5" spans="2:4" ht="34.5" customHeight="1" x14ac:dyDescent="0.3">
      <c r="B5" t="s">
        <v>2</v>
      </c>
      <c r="C5" s="19"/>
      <c r="D5" s="19"/>
    </row>
    <row r="6" spans="2:4" ht="33" customHeight="1" x14ac:dyDescent="0.3">
      <c r="B6" t="s">
        <v>3</v>
      </c>
      <c r="C6" s="19"/>
      <c r="D6" s="19"/>
    </row>
    <row r="7" spans="2:4" ht="69.95" customHeight="1" x14ac:dyDescent="0.3">
      <c r="B7" t="s">
        <v>4</v>
      </c>
      <c r="C7" s="19"/>
      <c r="D7" s="19"/>
    </row>
    <row r="8" spans="2:4" ht="39.95" customHeight="1" x14ac:dyDescent="0.3">
      <c r="B8" t="s">
        <v>5</v>
      </c>
    </row>
    <row r="9" spans="2:4" ht="70.5" customHeight="1" x14ac:dyDescent="0.3">
      <c r="B9" t="s">
        <v>62</v>
      </c>
    </row>
    <row r="10" spans="2:4" ht="30" customHeight="1" x14ac:dyDescent="0.3">
      <c r="B10" t="s">
        <v>6</v>
      </c>
    </row>
    <row r="12" spans="2:4" x14ac:dyDescent="0.3">
      <c r="B12" s="24"/>
    </row>
  </sheetData>
  <dataValidations count="2">
    <dataValidation allowBlank="1" showInputMessage="1" showErrorMessage="1" prompt="Pokyny jsou níže v buňkách B2 až B10." sqref="B1" xr:uid="{D0030E18-56BC-4146-8D5A-D74C7FF33506}"/>
    <dataValidation allowBlank="1" showInputMessage="1" showErrorMessage="1" prompt="Na tomto listu jsou v buňkách B2 až B10 pokyny k použití tohoto sešitu." sqref="A1" xr:uid="{E62CC386-CB29-4F42-866C-87CE349DF50B}"/>
  </dataValidations>
  <pageMargins left="0.7" right="0.7" top="0.75" bottom="0.75" header="0.3" footer="0.3"/>
  <pageSetup paperSize="9" orientation="portrait" horizontalDpi="360" verticalDpi="36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X24"/>
  <sheetViews>
    <sheetView showGridLines="0" tabSelected="1" zoomScaleNormal="100" workbookViewId="0"/>
  </sheetViews>
  <sheetFormatPr defaultRowHeight="16.5" customHeight="1" x14ac:dyDescent="0.3"/>
  <cols>
    <col min="1" max="1" width="1.5" customWidth="1"/>
    <col min="2" max="2" width="32.375" customWidth="1"/>
    <col min="3" max="4" width="14.625" customWidth="1"/>
    <col min="5" max="7" width="13.25" customWidth="1"/>
    <col min="8" max="8" width="18.375" customWidth="1"/>
    <col min="9" max="11" width="11.25" customWidth="1"/>
    <col min="12" max="24" width="12.25" customWidth="1"/>
  </cols>
  <sheetData>
    <row r="1" spans="1:24" ht="39.95" customHeight="1" x14ac:dyDescent="0.4">
      <c r="A1" s="1"/>
      <c r="B1" s="18" t="s">
        <v>7</v>
      </c>
      <c r="C1" s="18"/>
      <c r="D1" s="18"/>
      <c r="E1" s="18"/>
      <c r="F1" s="18"/>
      <c r="G1" s="18"/>
      <c r="H1" s="18"/>
      <c r="I1" s="18"/>
      <c r="J1" s="18"/>
      <c r="K1" s="18"/>
      <c r="L1" s="18"/>
      <c r="M1" s="18"/>
      <c r="N1" s="18"/>
      <c r="O1" s="18"/>
      <c r="P1" s="18"/>
      <c r="Q1" s="18"/>
      <c r="R1" s="18"/>
      <c r="S1" s="18"/>
      <c r="T1" s="18"/>
      <c r="U1" s="18"/>
    </row>
    <row r="2" spans="1:24" ht="16.5" customHeight="1" x14ac:dyDescent="0.3">
      <c r="B2" s="41" t="s">
        <v>8</v>
      </c>
      <c r="C2" s="41"/>
      <c r="D2" s="41"/>
      <c r="E2" s="41"/>
      <c r="F2" s="41"/>
      <c r="G2" s="41"/>
    </row>
    <row r="3" spans="1:24" ht="16.5" customHeight="1" x14ac:dyDescent="0.3">
      <c r="A3" s="1"/>
      <c r="B3" s="42"/>
      <c r="C3" s="42"/>
      <c r="D3" s="42"/>
      <c r="E3" s="42"/>
      <c r="F3" s="42"/>
      <c r="G3" s="42"/>
      <c r="H3" s="6" t="s">
        <v>24</v>
      </c>
      <c r="I3" s="7">
        <f t="shared" ref="I3:U3" si="0">I4*BodyCelkem</f>
        <v>118</v>
      </c>
      <c r="J3" s="7">
        <f t="shared" si="0"/>
        <v>120</v>
      </c>
      <c r="K3" s="7">
        <f t="shared" si="0"/>
        <v>126</v>
      </c>
      <c r="L3" s="7">
        <f t="shared" si="0"/>
        <v>134</v>
      </c>
      <c r="M3" s="7">
        <f t="shared" si="0"/>
        <v>140</v>
      </c>
      <c r="N3" s="7">
        <f t="shared" si="0"/>
        <v>1.456666666666666E2</v>
      </c>
      <c r="O3" s="7">
        <f t="shared" si="0"/>
        <v>154</v>
      </c>
      <c r="P3" s="7">
        <f t="shared" si="0"/>
        <v>160</v>
      </c>
      <c r="Q3" s="7">
        <f t="shared" si="0"/>
        <v>166</v>
      </c>
      <c r="R3" s="7">
        <f t="shared" si="0"/>
        <v>174</v>
      </c>
      <c r="S3" s="7">
        <f t="shared" si="0"/>
        <v>180</v>
      </c>
      <c r="T3" s="7">
        <f t="shared" si="0"/>
        <v>186</v>
      </c>
      <c r="U3" s="7">
        <f t="shared" si="0"/>
        <v>194</v>
      </c>
    </row>
    <row r="4" spans="1:24" ht="16.5" customHeight="1" x14ac:dyDescent="0.3">
      <c r="A4" s="1"/>
      <c r="B4" s="42" t="s">
        <v>9</v>
      </c>
      <c r="C4" s="42"/>
      <c r="D4" s="42"/>
      <c r="E4" s="42"/>
      <c r="F4" s="42"/>
      <c r="G4" s="42"/>
      <c r="H4" s="8" t="s">
        <v>27</v>
      </c>
      <c r="I4" s="9">
        <v>0.59</v>
      </c>
      <c r="J4" s="9">
        <v>0.6</v>
      </c>
      <c r="K4" s="9">
        <v>0.63</v>
      </c>
      <c r="L4" s="9">
        <v>0.67</v>
      </c>
      <c r="M4" s="9">
        <v>0.7</v>
      </c>
      <c r="N4" s="9">
        <v>0.728333333333333</v>
      </c>
      <c r="O4" s="9">
        <v>0.77</v>
      </c>
      <c r="P4" s="9">
        <v>0.8</v>
      </c>
      <c r="Q4" s="9">
        <v>0.83</v>
      </c>
      <c r="R4" s="9">
        <v>0.87</v>
      </c>
      <c r="S4" s="9">
        <v>0.9</v>
      </c>
      <c r="T4" s="9">
        <v>0.93</v>
      </c>
      <c r="U4" s="9">
        <v>0.97</v>
      </c>
    </row>
    <row r="5" spans="1:24" ht="16.5" customHeight="1" x14ac:dyDescent="0.3">
      <c r="A5" s="1"/>
      <c r="B5" s="36" t="s">
        <v>10</v>
      </c>
      <c r="C5" s="36"/>
      <c r="D5" s="36"/>
      <c r="E5" s="36"/>
      <c r="F5" s="36"/>
      <c r="G5" s="36"/>
      <c r="H5" s="10" t="s">
        <v>25</v>
      </c>
      <c r="I5" s="11" t="s">
        <v>31</v>
      </c>
      <c r="J5" s="11" t="s">
        <v>34</v>
      </c>
      <c r="K5" s="11" t="s">
        <v>37</v>
      </c>
      <c r="L5" s="11" t="s">
        <v>39</v>
      </c>
      <c r="M5" s="11" t="s">
        <v>41</v>
      </c>
      <c r="N5" s="11" t="s">
        <v>43</v>
      </c>
      <c r="O5" s="11" t="s">
        <v>45</v>
      </c>
      <c r="P5" s="11" t="s">
        <v>47</v>
      </c>
      <c r="Q5" s="11" t="s">
        <v>49</v>
      </c>
      <c r="R5" s="11" t="s">
        <v>51</v>
      </c>
      <c r="S5" s="11" t="s">
        <v>53</v>
      </c>
      <c r="T5" s="11" t="s">
        <v>55</v>
      </c>
      <c r="U5" s="11" t="s">
        <v>57</v>
      </c>
    </row>
    <row r="6" spans="1:24" ht="16.5" customHeight="1" x14ac:dyDescent="0.3">
      <c r="A6" s="1"/>
      <c r="B6" s="36"/>
      <c r="C6" s="36"/>
      <c r="D6" s="36"/>
      <c r="E6" s="36"/>
      <c r="F6" s="36"/>
      <c r="G6" s="36"/>
      <c r="H6" s="12" t="s">
        <v>26</v>
      </c>
      <c r="I6" s="13">
        <v>0</v>
      </c>
      <c r="J6" s="13">
        <v>0.67</v>
      </c>
      <c r="K6" s="13">
        <v>1</v>
      </c>
      <c r="L6" s="13">
        <v>1.33</v>
      </c>
      <c r="M6" s="13">
        <v>1.67</v>
      </c>
      <c r="N6" s="13">
        <v>2</v>
      </c>
      <c r="O6" s="13">
        <v>2.33</v>
      </c>
      <c r="P6" s="13">
        <v>2.67</v>
      </c>
      <c r="Q6" s="13">
        <v>3</v>
      </c>
      <c r="R6" s="13">
        <v>3.33</v>
      </c>
      <c r="S6" s="13">
        <v>3.67</v>
      </c>
      <c r="T6" s="13">
        <v>4</v>
      </c>
      <c r="U6" s="13">
        <v>4</v>
      </c>
    </row>
    <row r="7" spans="1:24" ht="16.5" customHeight="1" x14ac:dyDescent="0.3">
      <c r="B7" s="36"/>
      <c r="C7" s="36"/>
      <c r="D7" s="36"/>
      <c r="E7" s="36"/>
      <c r="F7" s="36"/>
      <c r="G7" s="36"/>
    </row>
    <row r="8" spans="1:24" ht="16.5" customHeight="1" x14ac:dyDescent="0.3">
      <c r="A8" s="1"/>
      <c r="B8" s="19"/>
      <c r="C8" s="19"/>
      <c r="D8" s="19"/>
      <c r="E8" s="34" t="s">
        <v>20</v>
      </c>
      <c r="F8" s="34"/>
      <c r="G8" s="34"/>
      <c r="H8" s="14" t="s">
        <v>28</v>
      </c>
      <c r="I8" s="14" t="s">
        <v>32</v>
      </c>
      <c r="J8" s="14" t="s">
        <v>35</v>
      </c>
      <c r="K8" s="14"/>
      <c r="L8" s="14"/>
      <c r="M8" s="14"/>
      <c r="N8" s="14"/>
      <c r="O8" s="14"/>
      <c r="P8" s="14"/>
      <c r="Q8" s="14"/>
      <c r="R8" s="14"/>
      <c r="S8" s="14"/>
      <c r="T8" s="14"/>
      <c r="U8" s="14"/>
      <c r="V8" s="14"/>
      <c r="W8" s="14"/>
      <c r="X8" s="14"/>
    </row>
    <row r="9" spans="1:24" ht="16.5" customHeight="1" x14ac:dyDescent="0.3">
      <c r="A9" s="1"/>
      <c r="B9" s="19"/>
      <c r="C9" s="19"/>
      <c r="D9" s="19"/>
      <c r="E9" s="34" t="s">
        <v>21</v>
      </c>
      <c r="F9" s="34"/>
      <c r="G9" s="34"/>
      <c r="H9" s="14">
        <v>50</v>
      </c>
      <c r="I9" s="14">
        <v>50</v>
      </c>
      <c r="J9" s="14">
        <v>100</v>
      </c>
      <c r="K9" s="14"/>
      <c r="L9" s="14"/>
      <c r="M9" s="14"/>
      <c r="N9" s="14"/>
      <c r="O9" s="14"/>
      <c r="P9" s="14"/>
      <c r="Q9" s="14"/>
      <c r="R9" s="14"/>
      <c r="S9" s="14"/>
      <c r="T9" s="14"/>
      <c r="U9" s="14"/>
      <c r="V9" s="14"/>
      <c r="W9" s="14"/>
      <c r="X9" s="14"/>
    </row>
    <row r="10" spans="1:24" ht="16.5" customHeight="1" x14ac:dyDescent="0.3">
      <c r="B10" s="19"/>
      <c r="C10" s="19"/>
      <c r="D10" s="19"/>
    </row>
    <row r="11" spans="1:24" ht="16.5" customHeight="1" x14ac:dyDescent="0.3">
      <c r="A11" s="1"/>
      <c r="B11" s="19"/>
      <c r="C11" s="19"/>
      <c r="D11" s="19"/>
      <c r="E11" s="34" t="s">
        <v>22</v>
      </c>
      <c r="F11" s="34"/>
      <c r="G11" s="35"/>
      <c r="H11" s="15">
        <f>COUNTA(H8:AH8)</f>
        <v>3</v>
      </c>
    </row>
    <row r="12" spans="1:24" ht="16.5" customHeight="1" x14ac:dyDescent="0.3">
      <c r="A12" s="1"/>
      <c r="B12" s="19"/>
      <c r="C12" s="19"/>
      <c r="D12" s="19"/>
      <c r="E12" s="34" t="s">
        <v>23</v>
      </c>
      <c r="F12" s="34"/>
      <c r="G12" s="35"/>
      <c r="H12" s="16">
        <f>SUM(H9:AH9)</f>
        <v>200</v>
      </c>
    </row>
    <row r="14" spans="1:24" ht="16.5" customHeight="1" x14ac:dyDescent="0.3">
      <c r="B14" s="22" t="s">
        <v>11</v>
      </c>
      <c r="C14" s="22" t="s">
        <v>18</v>
      </c>
      <c r="D14" s="22" t="s">
        <v>19</v>
      </c>
      <c r="E14" s="22" t="s">
        <v>24</v>
      </c>
      <c r="F14" s="22" t="s">
        <v>25</v>
      </c>
      <c r="G14" s="22" t="s">
        <v>26</v>
      </c>
      <c r="H14" s="22" t="s">
        <v>29</v>
      </c>
      <c r="I14" s="22" t="s">
        <v>33</v>
      </c>
      <c r="J14" s="22" t="s">
        <v>36</v>
      </c>
      <c r="K14" s="22" t="s">
        <v>38</v>
      </c>
      <c r="L14" s="22" t="s">
        <v>40</v>
      </c>
      <c r="M14" s="22" t="s">
        <v>42</v>
      </c>
      <c r="N14" s="22" t="s">
        <v>44</v>
      </c>
      <c r="O14" s="22" t="s">
        <v>46</v>
      </c>
      <c r="P14" s="22" t="s">
        <v>48</v>
      </c>
      <c r="Q14" s="22" t="s">
        <v>50</v>
      </c>
      <c r="R14" s="22" t="s">
        <v>52</v>
      </c>
      <c r="S14" s="22" t="s">
        <v>54</v>
      </c>
      <c r="T14" s="22" t="s">
        <v>56</v>
      </c>
      <c r="U14" s="22" t="s">
        <v>58</v>
      </c>
      <c r="V14" s="22" t="s">
        <v>59</v>
      </c>
      <c r="W14" s="22" t="s">
        <v>60</v>
      </c>
      <c r="X14" s="22" t="s">
        <v>61</v>
      </c>
    </row>
    <row r="15" spans="1:24" ht="16.5" customHeight="1" x14ac:dyDescent="0.3">
      <c r="B15" s="20" t="s">
        <v>12</v>
      </c>
      <c r="C15" s="20"/>
      <c r="D15" s="23">
        <f>IFERROR(IF(COUNT(Známky[[#This Row],[Sloupec6]:[Sloupec22]])=0,"",SUM(Známky[[#This Row],[Sloupec6]:[Sloupec22]])/BodyCelkem),"")</f>
        <v>0.91</v>
      </c>
      <c r="E15" s="43">
        <f>IF(COUNT(Známky[[#This Row],[Sloupec6]:[Sloupec22]])=0,"",SUM(Známky[[#This Row],[Sloupec6]:[Sloupec22]]))</f>
        <v>182</v>
      </c>
      <c r="F15" s="20" t="str">
        <f>IFERROR(IF(Známky[[#This Row],[Průměr]]&lt;&gt;"",HLOOKUP(Známky[[#This Row],[Průměr]]*BodyCelkem,TabulkaZnámky,3),""),0)</f>
        <v>A-</v>
      </c>
      <c r="G15" s="21">
        <f>IFERROR(IF(Známky[[#This Row],[Průměr]]&lt;&gt;"",HLOOKUP(Známky[[#This Row],[Průměr]]*BodyCelkem,TabulkaZnámky,4),""),0)</f>
        <v>3.67</v>
      </c>
      <c r="H15" s="20">
        <v>45</v>
      </c>
      <c r="I15" s="20">
        <v>45</v>
      </c>
      <c r="J15" s="20">
        <v>92</v>
      </c>
      <c r="K15" s="20"/>
      <c r="L15" s="20"/>
      <c r="M15" s="20"/>
      <c r="N15" s="20"/>
      <c r="O15" s="20"/>
      <c r="P15" s="20"/>
      <c r="Q15" s="20"/>
      <c r="R15" s="20"/>
      <c r="S15" s="20"/>
      <c r="T15" s="20"/>
      <c r="U15" s="20"/>
      <c r="V15" s="20"/>
      <c r="W15" s="20"/>
      <c r="X15" s="20"/>
    </row>
    <row r="16" spans="1:24" ht="16.5" customHeight="1" x14ac:dyDescent="0.3">
      <c r="B16" s="20" t="s">
        <v>13</v>
      </c>
      <c r="C16" s="20"/>
      <c r="D16" s="23">
        <f>IFERROR(IF(COUNT(Známky[[#This Row],[Sloupec6]:[Sloupec22]])=0,"",SUM(Známky[[#This Row],[Sloupec6]:[Sloupec22]])/BodyCelkem),"")</f>
        <v>1</v>
      </c>
      <c r="E16" s="43">
        <f>IF(COUNT(Známky[[#This Row],[Sloupec6]:[Sloupec22]])=0,"",SUM(Známky[[#This Row],[Sloupec6]:[Sloupec22]]))</f>
        <v>200</v>
      </c>
      <c r="F16" s="20" t="str">
        <f>IFERROR(IF(Známky[[#This Row],[Průměr]]&lt;&gt;"",HLOOKUP(Známky[[#This Row],[Průměr]]*BodyCelkem,TabulkaZnámky,3),""),0)</f>
        <v>A+</v>
      </c>
      <c r="G16" s="21">
        <f>IFERROR(IF(Známky[[#This Row],[Průměr]]&lt;&gt;"",HLOOKUP(Známky[[#This Row],[Průměr]]*BodyCelkem,TabulkaZnámky,4),""),0)</f>
        <v>4</v>
      </c>
      <c r="H16" s="20">
        <v>50</v>
      </c>
      <c r="I16" s="20">
        <v>50</v>
      </c>
      <c r="J16" s="20">
        <v>100</v>
      </c>
      <c r="K16" s="20"/>
      <c r="L16" s="20"/>
      <c r="M16" s="20"/>
      <c r="N16" s="20"/>
      <c r="O16" s="20"/>
      <c r="P16" s="20"/>
      <c r="Q16" s="20"/>
      <c r="R16" s="20"/>
      <c r="S16" s="20"/>
      <c r="T16" s="20"/>
      <c r="U16" s="20"/>
      <c r="V16" s="20"/>
      <c r="W16" s="20"/>
      <c r="X16" s="20"/>
    </row>
    <row r="17" spans="2:24" ht="16.5" customHeight="1" x14ac:dyDescent="0.3">
      <c r="B17" s="20"/>
      <c r="C17" s="20"/>
      <c r="D17" s="23" t="str">
        <f>IFERROR(IF(COUNT(Známky[[#This Row],[Sloupec6]:[Sloupec22]])=0,"",SUM(Známky[[#This Row],[Sloupec6]:[Sloupec22]])/BodyCelkem),"")</f>
        <v/>
      </c>
      <c r="E17" s="43" t="str">
        <f>IF(COUNT(Známky[[#This Row],[Sloupec6]:[Sloupec22]])=0,"",SUM(Známky[[#This Row],[Sloupec6]:[Sloupec22]]))</f>
        <v/>
      </c>
      <c r="F17" s="20" t="str">
        <f>IFERROR(IF(Známky[[#This Row],[Průměr]]&lt;&gt;"",HLOOKUP(Známky[[#This Row],[Průměr]]*BodyCelkem,TabulkaZnámky,3),""),0)</f>
        <v/>
      </c>
      <c r="G17" s="21" t="str">
        <f>IFERROR(IF(Známky[[#This Row],[Průměr]]&lt;&gt;"",HLOOKUP(Známky[[#This Row],[Průměr]]*BodyCelkem,TabulkaZnámky,4),""),0)</f>
        <v/>
      </c>
      <c r="H17" s="20"/>
      <c r="I17" s="20"/>
      <c r="J17" s="20"/>
      <c r="K17" s="20"/>
      <c r="L17" s="20"/>
      <c r="M17" s="20"/>
      <c r="N17" s="20"/>
      <c r="O17" s="20"/>
      <c r="P17" s="20"/>
      <c r="Q17" s="20"/>
      <c r="R17" s="20"/>
      <c r="S17" s="20"/>
      <c r="T17" s="20"/>
      <c r="U17" s="20"/>
      <c r="V17" s="20"/>
      <c r="W17" s="20"/>
      <c r="X17" s="20"/>
    </row>
    <row r="18" spans="2:24" ht="16.5" customHeight="1" x14ac:dyDescent="0.3">
      <c r="B18" s="20"/>
      <c r="C18" s="20"/>
      <c r="D18" s="23" t="str">
        <f>IFERROR(IF(COUNT(Známky[[#This Row],[Sloupec6]:[Sloupec22]])=0,"",SUM(Známky[[#This Row],[Sloupec6]:[Sloupec22]])/BodyCelkem),"")</f>
        <v/>
      </c>
      <c r="E18" s="43" t="str">
        <f>IF(COUNT(Známky[[#This Row],[Sloupec6]:[Sloupec22]])=0,"",SUM(Známky[[#This Row],[Sloupec6]:[Sloupec22]]))</f>
        <v/>
      </c>
      <c r="F18" s="20" t="str">
        <f>IFERROR(IF(Známky[[#This Row],[Průměr]]&lt;&gt;"",HLOOKUP(Známky[[#This Row],[Průměr]]*BodyCelkem,TabulkaZnámky,3),""),0)</f>
        <v/>
      </c>
      <c r="G18" s="21" t="str">
        <f>IFERROR(IF(Známky[[#This Row],[Průměr]]&lt;&gt;"",HLOOKUP(Známky[[#This Row],[Průměr]]*BodyCelkem,TabulkaZnámky,4),""),0)</f>
        <v/>
      </c>
      <c r="H18" s="20"/>
      <c r="I18" s="20"/>
      <c r="J18" s="20"/>
      <c r="K18" s="20"/>
      <c r="L18" s="20"/>
      <c r="M18" s="20"/>
      <c r="N18" s="20"/>
      <c r="O18" s="20"/>
      <c r="P18" s="20"/>
      <c r="Q18" s="20"/>
      <c r="R18" s="20"/>
      <c r="S18" s="20"/>
      <c r="T18" s="20"/>
      <c r="U18" s="20"/>
      <c r="V18" s="20"/>
      <c r="W18" s="20"/>
      <c r="X18" s="20"/>
    </row>
    <row r="19" spans="2:24" ht="16.5" customHeight="1" x14ac:dyDescent="0.3">
      <c r="B19" s="20"/>
      <c r="C19" s="20"/>
      <c r="D19" s="23" t="str">
        <f>IFERROR(IF(COUNT(Známky[[#This Row],[Sloupec6]:[Sloupec22]])=0,"",SUM(Známky[[#This Row],[Sloupec6]:[Sloupec22]])/BodyCelkem),"")</f>
        <v/>
      </c>
      <c r="E19" s="43" t="str">
        <f>IF(COUNT(Známky[[#This Row],[Sloupec6]:[Sloupec22]])=0,"",SUM(Známky[[#This Row],[Sloupec6]:[Sloupec22]]))</f>
        <v/>
      </c>
      <c r="F19" s="20" t="str">
        <f>IFERROR(IF(Známky[[#This Row],[Průměr]]&lt;&gt;"",HLOOKUP(Známky[[#This Row],[Průměr]]*BodyCelkem,TabulkaZnámky,3),""),0)</f>
        <v/>
      </c>
      <c r="G19" s="21" t="str">
        <f>IFERROR(IF(Známky[[#This Row],[Průměr]]&lt;&gt;"",HLOOKUP(Známky[[#This Row],[Průměr]]*BodyCelkem,TabulkaZnámky,4),""),0)</f>
        <v/>
      </c>
      <c r="H19" s="20"/>
      <c r="I19" s="20"/>
      <c r="J19" s="20"/>
      <c r="K19" s="20"/>
      <c r="L19" s="20"/>
      <c r="M19" s="20"/>
      <c r="N19" s="20"/>
      <c r="O19" s="20"/>
      <c r="P19" s="20"/>
      <c r="Q19" s="20"/>
      <c r="R19" s="20"/>
      <c r="S19" s="20"/>
      <c r="T19" s="20"/>
      <c r="U19" s="20"/>
      <c r="V19" s="20"/>
      <c r="W19" s="20"/>
      <c r="X19" s="20"/>
    </row>
    <row r="20" spans="2:24" ht="16.5" customHeight="1" x14ac:dyDescent="0.3">
      <c r="B20" s="28"/>
      <c r="C20" s="28"/>
      <c r="D20" s="28"/>
      <c r="E20" s="28"/>
      <c r="F20" s="28"/>
      <c r="G20" s="28"/>
    </row>
    <row r="21" spans="2:24" ht="16.5" customHeight="1" x14ac:dyDescent="0.3">
      <c r="B21" s="37" t="s">
        <v>14</v>
      </c>
      <c r="C21" s="38"/>
      <c r="D21" s="39" t="s">
        <v>19</v>
      </c>
      <c r="E21" s="39"/>
      <c r="F21" s="17" t="s">
        <v>25</v>
      </c>
      <c r="G21" s="17" t="s">
        <v>26</v>
      </c>
      <c r="H21" t="s">
        <v>30</v>
      </c>
      <c r="I21" t="s">
        <v>30</v>
      </c>
      <c r="J21" t="s">
        <v>30</v>
      </c>
      <c r="K21" t="s">
        <v>30</v>
      </c>
      <c r="L21" t="s">
        <v>30</v>
      </c>
      <c r="M21" t="s">
        <v>30</v>
      </c>
      <c r="N21" t="s">
        <v>30</v>
      </c>
      <c r="O21" t="s">
        <v>30</v>
      </c>
      <c r="P21" t="s">
        <v>30</v>
      </c>
      <c r="Q21" t="s">
        <v>30</v>
      </c>
      <c r="R21" t="s">
        <v>30</v>
      </c>
    </row>
    <row r="22" spans="2:24" ht="16.5" customHeight="1" x14ac:dyDescent="0.3">
      <c r="B22" s="31" t="s">
        <v>15</v>
      </c>
      <c r="C22" s="31"/>
      <c r="D22" s="40">
        <f>IFERROR(AVERAGE(Známky[[#All],[Průměr]]),0)</f>
        <v>0.9550000000000001</v>
      </c>
      <c r="E22" s="40"/>
      <c r="F22" s="2" t="str">
        <f>IFERROR(HLOOKUP(D22*BodyCelkem,TabulkaZnámky,3),"")</f>
        <v>A</v>
      </c>
      <c r="G22" s="3">
        <f>IFERROR(AVERAGE(Známky[[#All],[Bodový průměr]]),0)</f>
        <v>3.835</v>
      </c>
      <c r="H22" t="s">
        <v>30</v>
      </c>
      <c r="I22" t="s">
        <v>30</v>
      </c>
      <c r="J22" t="s">
        <v>30</v>
      </c>
      <c r="K22" t="s">
        <v>30</v>
      </c>
      <c r="L22" t="s">
        <v>30</v>
      </c>
      <c r="M22" t="s">
        <v>30</v>
      </c>
      <c r="N22" t="s">
        <v>30</v>
      </c>
      <c r="O22" t="s">
        <v>30</v>
      </c>
      <c r="P22" t="s">
        <v>30</v>
      </c>
      <c r="Q22" t="s">
        <v>30</v>
      </c>
      <c r="R22" t="s">
        <v>30</v>
      </c>
      <c r="S22" t="s">
        <v>30</v>
      </c>
      <c r="T22" t="s">
        <v>30</v>
      </c>
      <c r="U22" t="s">
        <v>30</v>
      </c>
      <c r="V22" t="s">
        <v>30</v>
      </c>
      <c r="W22" t="s">
        <v>30</v>
      </c>
      <c r="X22" t="s">
        <v>30</v>
      </c>
    </row>
    <row r="23" spans="2:24" ht="16.5" customHeight="1" x14ac:dyDescent="0.3">
      <c r="B23" s="32" t="s">
        <v>16</v>
      </c>
      <c r="C23" s="32"/>
      <c r="D23" s="29">
        <f>IFERROR(MAX(Známky[[#All],[Průměr]]),0)</f>
        <v>1</v>
      </c>
      <c r="E23" s="29"/>
      <c r="F23" s="4" t="str">
        <f>IFERROR(HLOOKUP(D23*BodyCelkem,TabulkaZnámky,3),"")</f>
        <v>A+</v>
      </c>
      <c r="G23" s="5">
        <f>IFERROR(MAX(Známky[[#All],[Bodový průměr]]),0)</f>
        <v>4</v>
      </c>
      <c r="H23" t="s">
        <v>30</v>
      </c>
      <c r="I23" t="s">
        <v>30</v>
      </c>
      <c r="J23" t="s">
        <v>30</v>
      </c>
      <c r="K23" t="s">
        <v>30</v>
      </c>
      <c r="L23" t="s">
        <v>30</v>
      </c>
      <c r="M23" t="s">
        <v>30</v>
      </c>
      <c r="N23" t="s">
        <v>30</v>
      </c>
      <c r="O23" t="s">
        <v>30</v>
      </c>
      <c r="P23" t="s">
        <v>30</v>
      </c>
      <c r="Q23" t="s">
        <v>30</v>
      </c>
      <c r="R23" t="s">
        <v>30</v>
      </c>
      <c r="S23" t="s">
        <v>30</v>
      </c>
      <c r="T23" t="s">
        <v>30</v>
      </c>
      <c r="U23" t="s">
        <v>30</v>
      </c>
      <c r="V23" t="s">
        <v>30</v>
      </c>
      <c r="W23" t="s">
        <v>30</v>
      </c>
      <c r="X23" t="s">
        <v>30</v>
      </c>
    </row>
    <row r="24" spans="2:24" ht="16.5" customHeight="1" x14ac:dyDescent="0.3">
      <c r="B24" s="33" t="s">
        <v>17</v>
      </c>
      <c r="C24" s="33"/>
      <c r="D24" s="30">
        <f>IFERROR(MIN(Známky[[#All],[Průměr]]),0)</f>
        <v>0.91</v>
      </c>
      <c r="E24" s="30"/>
      <c r="F24" s="2" t="str">
        <f>IFERROR(HLOOKUP(D24*BodyCelkem,TabulkaZnámky,3),"")</f>
        <v>A-</v>
      </c>
      <c r="G24" s="3">
        <f>IFERROR(MIN(Známky[[#All],[Bodový průměr]]),0)</f>
        <v>3.67</v>
      </c>
      <c r="H24" t="s">
        <v>30</v>
      </c>
      <c r="I24" t="s">
        <v>30</v>
      </c>
      <c r="J24" t="s">
        <v>30</v>
      </c>
      <c r="K24" t="s">
        <v>30</v>
      </c>
      <c r="L24" t="s">
        <v>30</v>
      </c>
      <c r="M24" t="s">
        <v>30</v>
      </c>
      <c r="N24" t="s">
        <v>30</v>
      </c>
      <c r="O24" t="s">
        <v>30</v>
      </c>
      <c r="P24" t="s">
        <v>30</v>
      </c>
      <c r="Q24" t="s">
        <v>30</v>
      </c>
      <c r="R24" t="s">
        <v>30</v>
      </c>
      <c r="S24" t="s">
        <v>30</v>
      </c>
      <c r="T24" t="s">
        <v>30</v>
      </c>
      <c r="U24" t="s">
        <v>30</v>
      </c>
      <c r="V24" t="s">
        <v>30</v>
      </c>
      <c r="W24" t="s">
        <v>30</v>
      </c>
      <c r="X24" t="s">
        <v>30</v>
      </c>
    </row>
  </sheetData>
  <mergeCells count="15">
    <mergeCell ref="B2:G3"/>
    <mergeCell ref="B4:G4"/>
    <mergeCell ref="E8:G8"/>
    <mergeCell ref="E9:G9"/>
    <mergeCell ref="E11:G11"/>
    <mergeCell ref="E12:G12"/>
    <mergeCell ref="B5:G7"/>
    <mergeCell ref="B21:C21"/>
    <mergeCell ref="D21:E21"/>
    <mergeCell ref="D22:E22"/>
    <mergeCell ref="D23:E23"/>
    <mergeCell ref="D24:E24"/>
    <mergeCell ref="B22:C22"/>
    <mergeCell ref="B23:C23"/>
    <mergeCell ref="B24:C24"/>
  </mergeCells>
  <phoneticPr fontId="0" type="noConversion"/>
  <dataValidations xWindow="172" yWindow="488" count="23">
    <dataValidation allowBlank="1" showInputMessage="1" showErrorMessage="1" prompt="Do této buňky zadejte název školy, do buněk I3 až U6 procenta, známky ve formě písmen a body pro počítání průměru, do buněk H8 až X8 názvy zadání a do buněk H9 až X9 celkové body." sqref="B1" xr:uid="{0CD494D9-E400-4C22-B46B-D6804A8E083D}"/>
    <dataValidation allowBlank="1" showInputMessage="1" showErrorMessage="1" prompt="Do této buňky zadejte jméno učitele." sqref="B2:G3" xr:uid="{58C74D12-994E-4162-BFB8-7165A7DF41CC}"/>
    <dataValidation allowBlank="1" showInputMessage="1" showErrorMessage="1" prompt="Do této buňky zadejte název předmětu nebo projektu." sqref="B4:G4" xr:uid="{673DA92E-0E02-4BBB-9B45-FB653BA7B809}"/>
    <dataValidation allowBlank="1" showInputMessage="1" showErrorMessage="1" prompt="Do této buňky zadejte rok, semestr, pololetí nebo čtvrtletí." sqref="B5:G5" xr:uid="{6E8E0B91-4799-41C4-A294-B49458E38C0C}"/>
    <dataValidation allowBlank="1" showInputMessage="1" showErrorMessage="1" prompt="Na tomto řádku zadejte do buněk I3 až U3 skóre." sqref="H3" xr:uid="{5191DEA1-1B80-4639-B673-8002E7943C98}"/>
    <dataValidation allowBlank="1" showInputMessage="1" showErrorMessage="1" prompt="Na tomto řádku zadejte do buněk I4 až U4 procenta." sqref="H4" xr:uid="{43944B48-1536-47B9-A16F-A7AC41041F29}"/>
    <dataValidation allowBlank="1" showInputMessage="1" showErrorMessage="1" prompt="Na tomto řádku zadejte do buněk I5 až U5 známky jako písmena." sqref="H5" xr:uid="{0729B9AB-2440-4768-93C7-2C02FA95FCDB}"/>
    <dataValidation allowBlank="1" showInputMessage="1" showErrorMessage="1" prompt="Na tomto řádku zadejte do buněk I6 až U6 body pro počítání průměru." sqref="H6" xr:uid="{C7304C4A-1978-4E61-AEDA-A078ACF436C4}"/>
    <dataValidation allowBlank="1" showInputMessage="1" showErrorMessage="1" prompt="V buňce vpravo se automaticky vypočítá celkový počet zadání a testů." sqref="E11" xr:uid="{24BB25A0-336D-4C68-9355-60F9773CA913}"/>
    <dataValidation allowBlank="1" showInputMessage="1" showErrorMessage="1" prompt="V této buňce se automaticky vypočítá celkový počet zadání a testů." sqref="H11" xr:uid="{BAF24822-85E0-442E-BC39-DBB7AE3695F6}"/>
    <dataValidation allowBlank="1" showInputMessage="1" showErrorMessage="1" prompt="V buňce vpravo se automaticky počítají celkově možné body." sqref="E12" xr:uid="{8363A578-A54D-4DAD-B93F-5473A252D468}"/>
    <dataValidation allowBlank="1" showInputMessage="1" showErrorMessage="1" prompt="V této buňce se automaticky počítají celkově možné body. Podrobnosti zadejte do tabulky, která začíná v buňce B14." sqref="H12" xr:uid="{A4E19BA5-168F-4EF0-B646-31C2785BDA1B}"/>
    <dataValidation allowBlank="1" showInputMessage="1" showErrorMessage="1" prompt="Do sloupce pod tímto záhlavím zadejte jméno studenta." sqref="B14" xr:uid="{DA4B5A04-9C43-4B99-B8F9-C3889AA97DB5}"/>
    <dataValidation allowBlank="1" showInputMessage="1" showErrorMessage="1" prompt="Do sloupce pod tímto záhlavím zadejte ID studenta." sqref="C14" xr:uid="{B364916E-D43B-48BC-B8A2-F3AF5D13F7FA}"/>
    <dataValidation allowBlank="1" showInputMessage="1" showErrorMessage="1" prompt="Ve sloupci pod tímto záhlavím se automaticky počítá průměr." sqref="D14" xr:uid="{D8600198-5DC6-4879-8239-5FC04FCB4F1F}"/>
    <dataValidation allowBlank="1" showInputMessage="1" showErrorMessage="1" prompt="Ve sloupci pod tímto záhlavím se automaticky počítá skóre. Pokud chcete udělit extra kreditní body, udělte za zadání více bodů, než je uvedené možné maximum." sqref="E14" xr:uid="{2AA1817F-74EA-4067-B27B-95D6C917BF62}"/>
    <dataValidation allowBlank="1" showInputMessage="1" showErrorMessage="1" prompt="Ve sloupci pod tímto záhlavím se automaticky počítají známky ve formě písmen." sqref="F14" xr:uid="{42BAD4BA-08BA-4B43-A7DB-FA1F6F5951D4}"/>
    <dataValidation allowBlank="1" showInputMessage="1" showErrorMessage="1" prompt="Ve sloupci pod tímto záhlavím se automaticky počítají body pro výpočet průměru." sqref="G14" xr:uid="{ED77C62C-EEC1-48DD-955F-21CFC938AD3F}"/>
    <dataValidation allowBlank="1" showInputMessage="1" showErrorMessage="1" prompt="Na tomto listu můžete vytvořit učitelský sešit se známkami založenými na počtu bodů. Do buňky B1 zadejte název školy, do buněk B2 až B5 podrobnosti o učiteli a předmětu a do tabulky se známkami zapište podrobnosti o studentech." sqref="A1" xr:uid="{8B6D4F40-13BD-407C-A193-5DE48B0C9C10}"/>
    <dataValidation allowBlank="1" showInputMessage="1" showErrorMessage="1" prompt="Do buněk H8 až X8 napravo zadejte názvy zadání nebo testů. Zadejte stejné názvy zadání nebo testů jako v záhlavích sloupců H až X v tabulce, která začíná v buňce B14." sqref="E8:G8" xr:uid="{9118142A-4C93-41D2-A39E-06263D43C238}"/>
    <dataValidation allowBlank="1" showInputMessage="1" showErrorMessage="1" prompt="Na tomto řádku zadejte do buněk H9 až X9 možný počet bodů pro každé zadání nebo test. Celkový počet zadání a testů se automaticky vypočítá v buňce H11 a celkový počet možných bodů v buňce H12." sqref="E9:G9" xr:uid="{0986D139-FBA5-4027-9C32-8335FC47604C}"/>
    <dataValidation allowBlank="1" showInputMessage="1" showErrorMessage="1" prompt="Přizpůsobte záhlaví sloupců podle názvů zadání nebo testů zadaných do buněk H8 až X8 a pak do těchto sloupců zadejte podrobnosti." sqref="H14:X14" xr:uid="{3D2E48A2-3458-4BA7-BBC7-31022F211EB6}"/>
    <dataValidation allowBlank="1" showInputMessage="1" showErrorMessage="1" prompt="Ve sloupci pod tímto záhlavím jsou v buňkách B22 až B24 nadpisy pro souhrn předmětu." sqref="B21:C21" xr:uid="{6E3404F4-EBB1-4787-8F72-8E34A5E06EDA}"/>
  </dataValidations>
  <printOptions horizontalCentered="1"/>
  <pageMargins left="0.4" right="0.4" top="0.4" bottom="0.4" header="0.3" footer="0.3"/>
  <pageSetup paperSize="9" fitToHeight="0" orientation="landscape" r:id="rId1"/>
  <headerFooter alignWithMargins="0"/>
  <ignoredErrors>
    <ignoredError sqref="H11:H12 D15:D19 E15:E19" emptyCellReference="1"/>
  </ignoredErrors>
  <tableParts count="1">
    <tablePart r:id="rId2"/>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2.xml><?xml version="1.0" encoding="utf-8"?>
<ds:datastoreItem xmlns:ds="http://schemas.openxmlformats.org/officeDocument/2006/customXml" ds:itemID="{F8CFA667-36F2-4F1F-B83D-E65B02A498A7}">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1.xml><?xml version="1.0" encoding="utf-8"?>
<ds:datastoreItem xmlns:ds="http://schemas.openxmlformats.org/officeDocument/2006/customXml" ds:itemID="{E1B34DAE-29B1-454C-9766-25548DAA3C20}">
  <ds:schemaRefs>
    <ds:schemaRef ds:uri="http://schemas.microsoft.com/sharepoint/v3/contenttype/forms"/>
  </ds:schemaRefs>
</ds:datastoreItem>
</file>

<file path=customXml/itemProps33.xml><?xml version="1.0" encoding="utf-8"?>
<ds:datastoreItem xmlns:ds="http://schemas.openxmlformats.org/officeDocument/2006/customXml" ds:itemID="{7E2F4961-4DE1-4B80-B801-1B75F48DB4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Template>TM04099107</ap:Template>
  <ap:DocSecurity>0</ap:DocSecurity>
  <ap:ScaleCrop>false</ap:ScaleCrop>
  <ap:HeadingPairs>
    <vt:vector baseType="variant" size="4">
      <vt:variant>
        <vt:lpstr>Listy</vt:lpstr>
      </vt:variant>
      <vt:variant>
        <vt:i4>2</vt:i4>
      </vt:variant>
      <vt:variant>
        <vt:lpstr>Pojmenované oblasti</vt:lpstr>
      </vt:variant>
      <vt:variant>
        <vt:i4>7</vt:i4>
      </vt:variant>
    </vt:vector>
  </ap:HeadingPairs>
  <ap:TitlesOfParts>
    <vt:vector baseType="lpstr" size="9">
      <vt:lpstr>JAK POUŽÍVAT TENTO SEŠIT</vt:lpstr>
      <vt:lpstr>SEŠIT SE ZNÁMKAMI</vt:lpstr>
      <vt:lpstr>BodyCelkem</vt:lpstr>
      <vt:lpstr>Nadpis1</vt:lpstr>
      <vt:lpstr>OblastNadpisu1..G24.1</vt:lpstr>
      <vt:lpstr>OblastNadpisuŘádku1..U6</vt:lpstr>
      <vt:lpstr>OblastNadpisuŘádku2..X9</vt:lpstr>
      <vt:lpstr>OblastNadpisuŘádku3..H12</vt:lpstr>
      <vt:lpstr>TabulkaZnámky</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2022-02-14T06:37:42Z</dcterms:created>
  <dcterms:modified xsi:type="dcterms:W3CDTF">2022-05-11T10:05:46Z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