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xl/sharedStrings.xml" ContentType="application/vnd.openxmlformats-officedocument.spreadsheetml.sharedStrings+xml"/>
  <Override PartName="/xl/worksheets/sheet31.xml" ContentType="application/vnd.openxmlformats-officedocument.spreadsheetml.worksheet+xml"/>
  <Override PartName="/xl/tables/table31.xml" ContentType="application/vnd.openxmlformats-officedocument.spreadsheetml.table+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worksheets/sheet22.xml" ContentType="application/vnd.openxmlformats-officedocument.spreadsheetml.worksheet+xml"/>
  <Override PartName="/xl/tables/table22.xml" ContentType="application/vnd.openxmlformats-officedocument.spreadsheetml.table+xml"/>
  <Override PartName="/xl/worksheets/sheet13.xml" ContentType="application/vnd.openxmlformats-officedocument.spreadsheetml.worksheet+xml"/>
  <Override PartName="/xl/tables/table13.xml" ContentType="application/vnd.openxmlformats-officedocument.spreadsheetml.table+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slicerCaches/slicerCache1.xml" ContentType="application/vnd.ms-excel.slicerCache+xml"/>
  <Override PartName="/customXml/item13.xml" ContentType="application/xml"/>
  <Override PartName="/customXml/itemProps13.xml" ContentType="application/vnd.openxmlformats-officedocument.customXmlProperties+xml"/>
  <Override PartName="/xl/worksheets/sheet44.xml" ContentType="application/vnd.openxmlformats-officedocument.spreadsheetml.worksheet+xml"/>
  <Override PartName="/xl/tables/table44.xml" ContentType="application/vnd.openxmlformats-officedocument.spreadsheetml.table+xml"/>
  <Override PartName="/xl/drawings/drawing1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3"/>
  <workbookPr filterPrivacy="1"/>
  <xr:revisionPtr revIDLastSave="5" documentId="8_{AEDF6C71-D87F-4CD0-9F55-73A13E916979}" xr6:coauthVersionLast="47" xr6:coauthVersionMax="47" xr10:uidLastSave="{64F3351A-9FCE-4C01-8B41-5119E36F610F}"/>
  <bookViews>
    <workbookView xWindow="-120" yWindow="-120" windowWidth="29040" windowHeight="15960" xr2:uid="{00000000-000D-0000-FFFF-FFFF00000000}"/>
  </bookViews>
  <sheets>
    <sheet name="Souhrn" sheetId="1" r:id="rId1"/>
    <sheet name="Součty" sheetId="2" r:id="rId2"/>
    <sheet name="Příjmy" sheetId="3" r:id="rId3"/>
    <sheet name="Výdaje" sheetId="4" r:id="rId4"/>
  </sheets>
  <definedNames>
    <definedName name="Nadpis1">TabulkaSouhrn[[#Headers],[Zůstatek]]</definedName>
    <definedName name="Nadpis2">TabulkaSoučty[[#Headers],[Celkem]]</definedName>
    <definedName name="Nadpis3">TabulkaPříjmy[[#Headers],[Předpokládaný příjem]]</definedName>
    <definedName name="Nadpis4">TabulkaVýdaje[[#Headers],[Kategorie]]</definedName>
    <definedName name="Název_sešitu">Souhrn!$B$1</definedName>
    <definedName name="_xlnm.Print_Titles" localSheetId="3">Výdaje!$4:$4</definedName>
    <definedName name="Průřez_Kategorie111">#N/A</definedName>
    <definedName name="PředpokládanéPříjmy">TabulkaPříjmy[[#Totals],[Předpoklad]]</definedName>
    <definedName name="PředpokládanéVýdaje">SUM(TabulkaVýdaje[Předpoklad])</definedName>
    <definedName name="PředpokládanýZůstatek">Souhrn!$C$4</definedName>
    <definedName name="SkutečnéPříjmy">SUM(TabulkaPříjmy[Skutečnost])</definedName>
    <definedName name="SkutečnéVýdaje">SUM(TabulkaVýdaje[Skutečnost])</definedName>
    <definedName name="SkutečnýZůstatek">Souhrn!$C$5</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4" l="1"/>
  <c r="B1" i="3"/>
  <c r="B1" i="2"/>
  <c r="C5" i="2" l="1"/>
  <c r="C4" i="2"/>
  <c r="C5" i="1"/>
  <c r="C6" i="2" l="1"/>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E6" i="3"/>
  <c r="E5" i="3"/>
  <c r="E4" i="3"/>
  <c r="F80" i="4" l="1"/>
  <c r="E7" i="3"/>
  <c r="C7" i="3"/>
  <c r="C4" i="1" s="1"/>
  <c r="D7" i="3"/>
  <c r="C6" i="1" l="1"/>
</calcChain>
</file>

<file path=xl/sharedStrings.xml><?xml version="1.0" encoding="utf-8"?>
<sst xmlns="http://schemas.openxmlformats.org/spreadsheetml/2006/main" count="179" uniqueCount="93">
  <si>
    <t>MĚSÍČNÍ RODINNÝ ROZPOČET</t>
  </si>
  <si>
    <t>SOUHRN</t>
  </si>
  <si>
    <t>Zůstatek</t>
  </si>
  <si>
    <t>Předpokládaný zůstatek (předpokládané příjmy minus výdaje)</t>
  </si>
  <si>
    <t>Skutečný zůstatek (skutečné příjmy minus výdaje)</t>
  </si>
  <si>
    <t>Rozdíl (skutečnost minus předpoklad)</t>
  </si>
  <si>
    <t>Částka</t>
  </si>
  <si>
    <t>Součty</t>
  </si>
  <si>
    <t>Celkem</t>
  </si>
  <si>
    <t>Předpokládané náklady celkem</t>
  </si>
  <si>
    <t>Skutečné náklady celkem</t>
  </si>
  <si>
    <t>Celkový rozdíl</t>
  </si>
  <si>
    <t>Předpokládaný příjem</t>
  </si>
  <si>
    <t>Příjem 1</t>
  </si>
  <si>
    <t>Příjem 2</t>
  </si>
  <si>
    <t>Jiné příjmy</t>
  </si>
  <si>
    <t>Celkové měsíční příjmy</t>
  </si>
  <si>
    <t>Předpoklad</t>
  </si>
  <si>
    <t>Skutečnost</t>
  </si>
  <si>
    <t>Rozdíl</t>
  </si>
  <si>
    <t>VÝDAJE</t>
  </si>
  <si>
    <t>Kategorie</t>
  </si>
  <si>
    <t>Bydlení</t>
  </si>
  <si>
    <t>Doprava</t>
  </si>
  <si>
    <t>Pojištění</t>
  </si>
  <si>
    <t>Jídlo</t>
  </si>
  <si>
    <t>Děti</t>
  </si>
  <si>
    <t>Domácí zvířata</t>
  </si>
  <si>
    <t>Osobní péče</t>
  </si>
  <si>
    <t>Zábava</t>
  </si>
  <si>
    <t>Půjčky</t>
  </si>
  <si>
    <t>Daně</t>
  </si>
  <si>
    <t>Úspory nebo investice</t>
  </si>
  <si>
    <t>Dary a příspěvky</t>
  </si>
  <si>
    <t>Právní</t>
  </si>
  <si>
    <t>Podkategorie</t>
  </si>
  <si>
    <t>Hypotéka nebo nájemné</t>
  </si>
  <si>
    <t>Druhá hypotéka nebo nájemné</t>
  </si>
  <si>
    <t>Telefon</t>
  </si>
  <si>
    <t>Elektřina</t>
  </si>
  <si>
    <t>Plyn</t>
  </si>
  <si>
    <t>Vodné a stočné</t>
  </si>
  <si>
    <t>Kabelová televize</t>
  </si>
  <si>
    <t>Poplatky za odpady</t>
  </si>
  <si>
    <t>Údržba a opravy</t>
  </si>
  <si>
    <t>Zásoby</t>
  </si>
  <si>
    <t>Jiné</t>
  </si>
  <si>
    <t>Splátka automobilu 1</t>
  </si>
  <si>
    <t>Splátka automobilu 2</t>
  </si>
  <si>
    <t>Autobusy/taxi</t>
  </si>
  <si>
    <t>Poplatky</t>
  </si>
  <si>
    <t>Benzín</t>
  </si>
  <si>
    <t>Údržba</t>
  </si>
  <si>
    <t>Dům</t>
  </si>
  <si>
    <t>Zdravotní</t>
  </si>
  <si>
    <t>Životní</t>
  </si>
  <si>
    <t>Potraviny</t>
  </si>
  <si>
    <t>Večeře v restauraci</t>
  </si>
  <si>
    <t>Zdravotní péče</t>
  </si>
  <si>
    <t>Oblečení</t>
  </si>
  <si>
    <t>Školné</t>
  </si>
  <si>
    <t>Školní pomůcky</t>
  </si>
  <si>
    <t>Členské příspěvky a poplatky</t>
  </si>
  <si>
    <t>Platba za obědy</t>
  </si>
  <si>
    <t>Péče o děti</t>
  </si>
  <si>
    <t>Hračky a hry</t>
  </si>
  <si>
    <t>Péče o vzhled</t>
  </si>
  <si>
    <t>Hračky</t>
  </si>
  <si>
    <t>Vlasy a nehty</t>
  </si>
  <si>
    <t>Čistírna</t>
  </si>
  <si>
    <t>Fitness</t>
  </si>
  <si>
    <t>Video/DVD</t>
  </si>
  <si>
    <t>CD</t>
  </si>
  <si>
    <t>Filmy</t>
  </si>
  <si>
    <t>Koncerty</t>
  </si>
  <si>
    <t>Sport</t>
  </si>
  <si>
    <t>Divadlo</t>
  </si>
  <si>
    <t>Osobní</t>
  </si>
  <si>
    <t>Studentské</t>
  </si>
  <si>
    <t>Kreditní karta</t>
  </si>
  <si>
    <t>Daně z příjmů</t>
  </si>
  <si>
    <t>Daně z nemovitostí</t>
  </si>
  <si>
    <t>Silniční daň</t>
  </si>
  <si>
    <t>Penzijní pojištění</t>
  </si>
  <si>
    <t>Investiční účet</t>
  </si>
  <si>
    <t>Vysoká škola</t>
  </si>
  <si>
    <t>Charita 1</t>
  </si>
  <si>
    <t>Charita 2</t>
  </si>
  <si>
    <t>Charita 3</t>
  </si>
  <si>
    <t>Advokát</t>
  </si>
  <si>
    <t>Výživné</t>
  </si>
  <si>
    <t>Platby za držbu nebo odhadce</t>
  </si>
  <si>
    <t>PŘÍJMY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</si>
</sst>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6" formatCode="#,##0\ &quot;Kč&quot;;[Red]\-#,##0\ &quot;Kč&quot;"/>
    <numFmt numFmtId="8" formatCode="#,##0.00\ &quot;Kč&quot;;[Red]\-#,##0.00\ &quot;Kč&quot;"/>
    <numFmt numFmtId="164" formatCode="#,##0.00\ &quot;Kč&quot;"/>
  </numFmts>
  <fonts count="5" x14ac:knownFonts="1">
    <font>
      <sz val="11"/>
      <color theme="1"/>
      <name val="Corbel"/>
      <family val="2"/>
      <scheme val="minor"/>
    </font>
    <font>
      <b/>
      <sz val="11"/>
      <color theme="3"/>
      <name val="Corbel"/>
      <family val="2"/>
      <scheme val="minor"/>
    </font>
    <font>
      <sz val="22"/>
      <color theme="3"/>
      <name val="Verdana"/>
      <family val="2"/>
      <scheme val="major"/>
    </font>
    <font>
      <sz val="13"/>
      <color theme="3"/>
      <name val="Verdana"/>
      <family val="2"/>
      <scheme val="major"/>
    </font>
    <font>
      <sz val="11"/>
      <color theme="0"/>
      <name val="Corbel"/>
      <family val="2"/>
      <scheme val="minor"/>
    </font>
  </fonts>
  <fills count="4">
    <fill>
      <patternFill patternType="none"/>
    </fill>
    <fill>
      <patternFill patternType="gray125"/>
    </fill>
    <fill>
      <patternFill patternType="solid">
        <fgColor theme="3"/>
        <bgColor indexed="64"/>
      </patternFill>
    </fill>
    <fill>
      <patternFill patternType="solid">
        <fgColor theme="5" tint="-0.499984740745262"/>
        <bgColor indexed="64"/>
      </patternFill>
    </fill>
  </fills>
  <borders count="6">
    <border>
      <left/>
      <right/>
      <top/>
      <bottom/>
      <diagonal/>
    </border>
    <border>
      <left/>
      <right/>
      <top/>
      <bottom style="thick">
        <color theme="4" tint="-0.499984740745262"/>
      </bottom>
      <diagonal/>
    </border>
    <border>
      <left/>
      <right/>
      <top style="thin">
        <color theme="5" tint="-0.499984740745262"/>
      </top>
      <bottom style="thin">
        <color theme="5" tint="-0.499984740745262"/>
      </bottom>
      <diagonal/>
    </border>
    <border>
      <left style="thin">
        <color theme="5" tint="-0.499984740745262"/>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right/>
      <top style="thick">
        <color theme="4" tint="-0.499984740745262"/>
      </top>
      <bottom/>
      <diagonal/>
    </border>
  </borders>
  <cellStyleXfs count="4">
    <xf numFmtId="0" fontId="0" fillId="0" borderId="0">
      <alignment wrapText="1"/>
    </xf>
    <xf numFmtId="0" fontId="2" fillId="0" borderId="1" applyNumberFormat="0" applyFill="0" applyAlignment="0" applyProtection="0"/>
    <xf numFmtId="0" fontId="3" fillId="0" borderId="0" applyNumberFormat="0" applyFill="0" applyBorder="0" applyAlignment="0" applyProtection="0"/>
    <xf numFmtId="0" fontId="1" fillId="0" borderId="0" applyNumberFormat="0" applyFill="0" applyAlignment="0" applyProtection="0"/>
  </cellStyleXfs>
  <cellXfs count="15">
    <xf numFmtId="0" fontId="0" fillId="0" borderId="0" xfId="0">
      <alignment wrapText="1"/>
    </xf>
    <xf numFmtId="0" fontId="0" fillId="2" borderId="0" xfId="0" applyFill="1" applyAlignment="1"/>
    <xf numFmtId="0" fontId="0" fillId="2" borderId="0" xfId="0" applyFill="1">
      <alignment wrapText="1"/>
    </xf>
    <xf numFmtId="0" fontId="0" fillId="3" borderId="0" xfId="0" applyFill="1">
      <alignment wrapText="1"/>
    </xf>
    <xf numFmtId="0" fontId="0" fillId="0" borderId="2" xfId="0" applyBorder="1">
      <alignment wrapText="1"/>
    </xf>
    <xf numFmtId="0" fontId="0" fillId="0" borderId="3" xfId="0" applyBorder="1">
      <alignment wrapText="1"/>
    </xf>
    <xf numFmtId="164" fontId="0" fillId="0" borderId="2" xfId="0" applyNumberFormat="1" applyBorder="1">
      <alignment wrapText="1"/>
    </xf>
    <xf numFmtId="8" fontId="0" fillId="0" borderId="4" xfId="0" applyNumberFormat="1" applyBorder="1">
      <alignment wrapText="1"/>
    </xf>
    <xf numFmtId="8" fontId="0" fillId="0" borderId="0" xfId="0" applyNumberFormat="1">
      <alignment wrapText="1"/>
    </xf>
    <xf numFmtId="164" fontId="0" fillId="0" borderId="0" xfId="0" applyNumberFormat="1">
      <alignment wrapText="1"/>
    </xf>
    <xf numFmtId="6" fontId="0" fillId="0" borderId="0" xfId="0" applyNumberFormat="1">
      <alignment wrapText="1"/>
    </xf>
    <xf numFmtId="6" fontId="4" fillId="2" borderId="0" xfId="0" applyNumberFormat="1" applyFont="1" applyFill="1">
      <alignment wrapText="1"/>
    </xf>
    <xf numFmtId="0" fontId="2" fillId="0" borderId="1" xfId="1" applyAlignment="1">
      <alignment horizontal="left"/>
    </xf>
    <xf numFmtId="0" fontId="3" fillId="0" borderId="5" xfId="2" applyBorder="1"/>
    <xf numFmtId="0" fontId="4" fillId="0" borderId="0" xfId="0" applyFont="1" applyAlignment="1">
      <alignment horizontal="center"/>
    </xf>
  </cellXfs>
  <cellStyles count="4">
    <cellStyle name="Nadpis 1" xfId="1" builtinId="16" customBuiltin="1"/>
    <cellStyle name="Nadpis 2" xfId="2" builtinId="17" customBuiltin="1"/>
    <cellStyle name="Nadpis 3" xfId="3" builtinId="18" customBuiltin="1"/>
    <cellStyle name="Normální" xfId="0" builtinId="0" customBuiltin="1"/>
  </cellStyles>
  <dxfs count="53">
    <dxf>
      <numFmt numFmtId="12" formatCode="#,##0.00\ &quot;Kč&quot;;[Red]\-#,##0.00\ &quot;Kč&quot;"/>
      <border diagonalUp="0" diagonalDown="0" outline="0">
        <left/>
        <right style="thin">
          <color theme="5" tint="-0.499984740745262"/>
        </right>
        <top style="thin">
          <color theme="5" tint="-0.499984740745262"/>
        </top>
        <bottom style="thin">
          <color theme="5" tint="-0.499984740745262"/>
        </bottom>
      </border>
    </dxf>
    <dxf>
      <numFmt numFmtId="164" formatCode="#,##0.00\ &quot;Kč&quot;"/>
      <border diagonalUp="0" diagonalDown="0" outline="0">
        <left/>
        <right/>
        <top style="thin">
          <color theme="5" tint="-0.499984740745262"/>
        </top>
        <bottom style="thin">
          <color theme="5" tint="-0.499984740745262"/>
        </bottom>
      </border>
    </dxf>
    <dxf>
      <numFmt numFmtId="164" formatCode="#,##0.00\ &quot;Kč&quot;"/>
      <border diagonalUp="0" diagonalDown="0" outline="0">
        <left/>
        <right/>
        <top style="thin">
          <color theme="5" tint="-0.499984740745262"/>
        </top>
        <bottom style="thin">
          <color theme="5" tint="-0.499984740745262"/>
        </bottom>
      </border>
    </dxf>
    <dxf>
      <border diagonalUp="0" diagonalDown="0" outline="0">
        <left/>
        <right/>
        <top style="thin">
          <color theme="5" tint="-0.499984740745262"/>
        </top>
        <bottom style="thin">
          <color theme="5" tint="-0.499984740745262"/>
        </bottom>
      </border>
    </dxf>
    <dxf>
      <border diagonalUp="0" diagonalDown="0" outline="0">
        <left style="thin">
          <color theme="5" tint="-0.499984740745262"/>
        </left>
        <right/>
        <top style="thin">
          <color theme="5" tint="-0.499984740745262"/>
        </top>
        <bottom style="thin">
          <color theme="5" tint="-0.499984740745262"/>
        </bottom>
      </border>
    </dxf>
    <dxf>
      <numFmt numFmtId="12" formatCode="#,##0.00\ &quot;Kč&quot;;[Red]\-#,##0.00\ &quot;Kč&quot;"/>
      <border diagonalUp="0" diagonalDown="0">
        <left/>
        <right style="thin">
          <color theme="5" tint="-0.499984740745262"/>
        </right>
        <top style="thin">
          <color theme="5" tint="-0.499984740745262"/>
        </top>
        <bottom style="thin">
          <color theme="5" tint="-0.499984740745262"/>
        </bottom>
        <vertical/>
        <horizontal style="thin">
          <color theme="5" tint="-0.499984740745262"/>
        </horizontal>
      </border>
    </dxf>
    <dxf>
      <numFmt numFmtId="164" formatCode="#,##0.00\ &quot;Kč&quot;"/>
      <border diagonalUp="0" diagonalDown="0">
        <left/>
        <right/>
        <top style="thin">
          <color theme="5" tint="-0.499984740745262"/>
        </top>
        <bottom style="thin">
          <color theme="5" tint="-0.499984740745262"/>
        </bottom>
        <vertical/>
        <horizontal style="thin">
          <color theme="5" tint="-0.499984740745262"/>
        </horizontal>
      </border>
    </dxf>
    <dxf>
      <numFmt numFmtId="164" formatCode="#,##0.00\ &quot;Kč&quot;"/>
      <border diagonalUp="0" diagonalDown="0">
        <left/>
        <right/>
        <top style="thin">
          <color theme="5" tint="-0.499984740745262"/>
        </top>
        <bottom style="thin">
          <color theme="5" tint="-0.499984740745262"/>
        </bottom>
        <vertical/>
        <horizontal style="thin">
          <color theme="5" tint="-0.499984740745262"/>
        </horizontal>
      </border>
    </dxf>
    <dxf>
      <border diagonalUp="0" diagonalDown="0">
        <left/>
        <right/>
        <top style="thin">
          <color theme="5" tint="-0.499984740745262"/>
        </top>
        <bottom style="thin">
          <color theme="5" tint="-0.499984740745262"/>
        </bottom>
        <vertical/>
        <horizontal style="thin">
          <color theme="5" tint="-0.499984740745262"/>
        </horizontal>
      </border>
    </dxf>
    <dxf>
      <border diagonalUp="0" diagonalDown="0">
        <left style="thin">
          <color theme="5" tint="-0.499984740745262"/>
        </left>
        <right/>
        <top style="thin">
          <color theme="5" tint="-0.499984740745262"/>
        </top>
        <bottom style="thin">
          <color theme="5" tint="-0.499984740745262"/>
        </bottom>
        <vertical/>
        <horizontal style="thin">
          <color theme="5" tint="-0.499984740745262"/>
        </horizontal>
      </border>
    </dxf>
    <dxf>
      <border>
        <top style="thin">
          <color rgb="FF833C0C"/>
        </top>
      </border>
    </dxf>
    <dxf>
      <fill>
        <patternFill patternType="solid">
          <fgColor indexed="64"/>
          <bgColor theme="5" tint="-0.499984740745262"/>
        </patternFill>
      </fill>
    </dxf>
    <dxf>
      <font>
        <b val="0"/>
        <i val="0"/>
        <strike val="0"/>
        <condense val="0"/>
        <extend val="0"/>
        <outline val="0"/>
        <shadow val="0"/>
        <u val="none"/>
        <vertAlign val="baseline"/>
        <sz val="11"/>
        <color theme="1"/>
        <name val="Corbel"/>
        <family val="2"/>
        <scheme val="minor"/>
      </font>
      <numFmt numFmtId="165" formatCode="&quot;$&quot;#,##0.00"/>
      <fill>
        <patternFill patternType="none">
          <fgColor indexed="64"/>
          <bgColor indexed="65"/>
        </patternFill>
      </fill>
      <border diagonalUp="0" diagonalDown="0" outline="0">
        <left/>
        <right/>
        <top/>
        <bottom/>
      </border>
    </dxf>
    <dxf>
      <numFmt numFmtId="164" formatCode="#,##0.00\ &quot;Kč&quot;"/>
    </dxf>
    <dxf>
      <font>
        <b val="0"/>
        <i val="0"/>
        <strike val="0"/>
        <condense val="0"/>
        <extend val="0"/>
        <outline val="0"/>
        <shadow val="0"/>
        <u val="none"/>
        <vertAlign val="baseline"/>
        <sz val="11"/>
        <color theme="1"/>
        <name val="Corbel"/>
        <family val="2"/>
        <scheme val="minor"/>
      </font>
      <numFmt numFmtId="166" formatCode="&quot;$&quot;#,##0.00_);[Red]\(&quot;$&quot;#,##0.00\)"/>
      <fill>
        <patternFill patternType="none">
          <fgColor indexed="64"/>
          <bgColor indexed="65"/>
        </patternFill>
      </fill>
      <border diagonalUp="0" diagonalDown="0" outline="0">
        <left/>
        <right/>
        <top/>
        <bottom/>
      </border>
    </dxf>
    <dxf>
      <numFmt numFmtId="12" formatCode="#,##0.00\ &quot;Kč&quot;;[Red]\-#,##0.00\ &quot;Kč&quot;"/>
    </dxf>
    <dxf>
      <font>
        <b val="0"/>
        <i val="0"/>
        <strike val="0"/>
        <condense val="0"/>
        <extend val="0"/>
        <outline val="0"/>
        <shadow val="0"/>
        <u val="none"/>
        <vertAlign val="baseline"/>
        <sz val="11"/>
        <color theme="1"/>
        <name val="Corbel"/>
        <family val="2"/>
        <scheme val="minor"/>
      </font>
      <numFmt numFmtId="166" formatCode="&quot;$&quot;#,##0.00_);[Red]\(&quot;$&quot;#,##0.00\)"/>
      <fill>
        <patternFill patternType="none">
          <fgColor indexed="64"/>
          <bgColor indexed="65"/>
        </patternFill>
      </fill>
      <border diagonalUp="0" diagonalDown="0" outline="0">
        <left/>
        <right/>
        <top/>
        <bottom/>
      </border>
    </dxf>
    <dxf>
      <numFmt numFmtId="12" formatCode="#,##0.00\ &quot;Kč&quot;;[Red]\-#,##0.00\ &quot;Kč&quot;"/>
    </dxf>
    <dxf>
      <font>
        <b val="0"/>
        <i val="0"/>
        <strike val="0"/>
        <condense val="0"/>
        <extend val="0"/>
        <outline val="0"/>
        <shadow val="0"/>
        <u val="none"/>
        <vertAlign val="baseline"/>
        <sz val="11"/>
        <color theme="1"/>
        <name val="Corbel"/>
        <family val="2"/>
        <scheme val="minor"/>
      </font>
      <fill>
        <patternFill patternType="none">
          <fgColor indexed="64"/>
          <bgColor indexed="65"/>
        </patternFill>
      </fill>
      <border diagonalUp="0" diagonalDown="0" outline="0">
        <left/>
        <right/>
        <top/>
        <bottom/>
      </border>
    </dxf>
    <dxf>
      <fill>
        <patternFill patternType="none">
          <fgColor indexed="64"/>
          <bgColor auto="1"/>
        </patternFill>
      </fill>
    </dxf>
    <dxf>
      <numFmt numFmtId="10" formatCode="#,##0\ &quot;Kč&quot;;[Red]\-#,##0\ &quot;Kč&quot;"/>
    </dxf>
    <dxf>
      <numFmt numFmtId="10" formatCode="#,##0\ &quot;Kč&quot;;[Red]\-#,##0\ &quot;Kč&quot;"/>
    </dxf>
    <dxf>
      <fill>
        <patternFill patternType="solid">
          <fgColor indexed="64"/>
          <bgColor theme="3"/>
        </patternFill>
      </fill>
    </dxf>
    <dxf>
      <font>
        <b val="0"/>
        <i val="0"/>
        <strike val="0"/>
        <condense val="0"/>
        <extend val="0"/>
        <outline val="0"/>
        <shadow val="0"/>
        <u val="none"/>
        <vertAlign val="baseline"/>
        <sz val="11"/>
        <color theme="1"/>
        <name val="Corbel"/>
        <family val="2"/>
        <charset val="238"/>
        <scheme val="minor"/>
      </font>
      <numFmt numFmtId="10" formatCode="#,##0\ &quot;Kč&quot;;[Red]\-#,##0\ &quot;Kč&quot;"/>
      <fill>
        <patternFill patternType="none">
          <fgColor indexed="64"/>
          <bgColor indexed="65"/>
        </patternFill>
      </fill>
    </dxf>
    <dxf>
      <font>
        <b val="0"/>
        <i val="0"/>
        <strike val="0"/>
        <condense val="0"/>
        <extend val="0"/>
        <outline val="0"/>
        <shadow val="0"/>
        <u val="none"/>
        <vertAlign val="baseline"/>
        <sz val="11"/>
        <color theme="1"/>
        <name val="Corbel"/>
        <scheme val="minor"/>
      </font>
      <numFmt numFmtId="10" formatCode="#,##0\ &quot;Kč&quot;;[Red]\-#,##0\ &quot;Kč&quot;"/>
      <fill>
        <patternFill patternType="none">
          <fgColor indexed="64"/>
          <bgColor indexed="65"/>
        </patternFill>
      </fill>
    </dxf>
    <dxf>
      <fill>
        <patternFill patternType="solid">
          <fgColor indexed="64"/>
          <bgColor theme="3"/>
        </patternFill>
      </fill>
    </dxf>
    <dxf>
      <border>
        <left style="thin">
          <color theme="9"/>
        </left>
      </border>
    </dxf>
    <dxf>
      <border>
        <left style="thin">
          <color theme="9"/>
        </left>
      </border>
    </dxf>
    <dxf>
      <border>
        <top style="thin">
          <color theme="9"/>
        </top>
      </border>
    </dxf>
    <dxf>
      <border>
        <top style="thin">
          <color theme="9"/>
        </top>
      </border>
    </dxf>
    <dxf>
      <font>
        <b/>
        <color theme="1"/>
      </font>
    </dxf>
    <dxf>
      <font>
        <b/>
        <color theme="1"/>
      </font>
    </dxf>
    <dxf>
      <font>
        <b/>
        <color theme="1"/>
      </font>
      <border>
        <top style="double">
          <color theme="9"/>
        </top>
      </border>
    </dxf>
    <dxf>
      <font>
        <b/>
        <color theme="0"/>
      </font>
      <fill>
        <patternFill patternType="solid">
          <fgColor theme="9" tint="-0.249946592608417"/>
          <bgColor theme="9" tint="-0.249946592608417"/>
        </patternFill>
      </fill>
    </dxf>
    <dxf>
      <font>
        <color theme="1"/>
      </font>
      <border>
        <left style="thin">
          <color theme="9"/>
        </left>
        <right style="thin">
          <color theme="9"/>
        </right>
        <top style="thin">
          <color theme="9"/>
        </top>
        <bottom style="thin">
          <color theme="9"/>
        </bottom>
      </border>
    </dxf>
    <dxf>
      <border>
        <left style="thin">
          <color theme="5"/>
        </left>
      </border>
    </dxf>
    <dxf>
      <border>
        <left style="thin">
          <color theme="5"/>
        </left>
      </border>
    </dxf>
    <dxf>
      <border>
        <top style="thin">
          <color theme="5"/>
        </top>
      </border>
    </dxf>
    <dxf>
      <border>
        <top style="thin">
          <color theme="5"/>
        </top>
      </border>
    </dxf>
    <dxf>
      <font>
        <b/>
        <color theme="1"/>
      </font>
    </dxf>
    <dxf>
      <font>
        <b/>
        <color theme="1"/>
      </font>
    </dxf>
    <dxf>
      <font>
        <b/>
        <color theme="1"/>
      </font>
      <border>
        <top style="double">
          <color theme="5"/>
        </top>
      </border>
    </dxf>
    <dxf>
      <font>
        <b/>
        <color theme="0"/>
      </font>
      <fill>
        <patternFill patternType="solid">
          <fgColor theme="5" tint="-0.499984740745262"/>
          <bgColor theme="5" tint="-0.499984740745262"/>
        </patternFill>
      </fill>
    </dxf>
    <dxf>
      <font>
        <color theme="1"/>
      </font>
      <border>
        <left style="thin">
          <color theme="5" tint="-0.499984740745262"/>
        </left>
        <right style="thin">
          <color theme="5" tint="-0.499984740745262"/>
        </right>
        <top style="thin">
          <color theme="5" tint="-0.499984740745262"/>
        </top>
        <bottom style="thin">
          <color theme="5" tint="-0.499984740745262"/>
        </bottom>
        <horizontal style="thin">
          <color theme="5" tint="-0.499984740745262"/>
        </horizontal>
      </border>
    </dxf>
    <dxf>
      <fill>
        <patternFill patternType="solid">
          <fgColor theme="6" tint="0.7999816888943144"/>
          <bgColor theme="6" tint="0.7999816888943144"/>
        </patternFill>
      </fill>
    </dxf>
    <dxf>
      <fill>
        <patternFill patternType="solid">
          <fgColor theme="6" tint="0.7999816888943144"/>
          <bgColor theme="6" tint="0.7999816888943144"/>
        </patternFill>
      </fill>
    </dxf>
    <dxf>
      <font>
        <b/>
        <color theme="1"/>
      </font>
    </dxf>
    <dxf>
      <font>
        <b/>
        <color theme="1"/>
      </font>
    </dxf>
    <dxf>
      <font>
        <b/>
        <color theme="1"/>
      </font>
      <border>
        <top style="double">
          <color theme="6"/>
        </top>
      </border>
    </dxf>
    <dxf>
      <font>
        <b/>
        <color theme="0"/>
      </font>
      <fill>
        <patternFill patternType="solid">
          <fgColor theme="3"/>
          <bgColor theme="3"/>
        </patternFill>
      </fill>
    </dxf>
    <dxf>
      <font>
        <color theme="1"/>
      </font>
      <border>
        <left style="thin">
          <color theme="6" tint="0.3999755851924192"/>
        </left>
        <right style="thin">
          <color theme="6" tint="0.3999755851924192"/>
        </right>
        <top style="thin">
          <color theme="6" tint="0.3999755851924192"/>
        </top>
        <bottom style="thin">
          <color theme="6" tint="0.3999755851924192"/>
        </bottom>
        <horizontal style="thin">
          <color theme="6" tint="0.3999755851924192"/>
        </horizontal>
      </border>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s>
  <tableStyles count="4" defaultTableStyle="TableStyleMedium2" defaultPivotStyle="PivotStyleLight16">
    <tableStyle name="StylPrůřezuTmavý1 2" pivot="0" table="0" count="10" xr9:uid="{1D2B2B42-D240-4146-9B81-524EBF585885}">
      <tableStyleElement type="wholeTable" dxfId="52"/>
      <tableStyleElement type="headerRow" dxfId="51"/>
    </tableStyle>
    <tableStyle name="StylTabulkyStřední4 2" pivot="0" count="7" xr9:uid="{524A0040-35F1-4017-AA84-822E8502FE83}">
      <tableStyleElement type="wholeTable" dxfId="50"/>
      <tableStyleElement type="headerRow" dxfId="49"/>
      <tableStyleElement type="totalRow" dxfId="48"/>
      <tableStyleElement type="firstColumn" dxfId="47"/>
      <tableStyleElement type="lastColumn" dxfId="46"/>
      <tableStyleElement type="firstRowStripe" dxfId="45"/>
      <tableStyleElement type="firstColumnStripe" dxfId="44"/>
    </tableStyle>
    <tableStyle name="StylTabulkySvětlý10 2" pivot="0" count="9" xr9:uid="{EE59FDD8-FB22-4DD0-84C0-277080A86B8C}">
      <tableStyleElement type="wholeTable" dxfId="43"/>
      <tableStyleElement type="headerRow" dxfId="42"/>
      <tableStyleElement type="totalRow" dxfId="41"/>
      <tableStyleElement type="firstColumn" dxfId="40"/>
      <tableStyleElement type="lastColumn" dxfId="39"/>
      <tableStyleElement type="firstRowStripe" dxfId="38"/>
      <tableStyleElement type="secondRowStripe" dxfId="37"/>
      <tableStyleElement type="firstColumnStripe" dxfId="36"/>
      <tableStyleElement type="secondColumnStripe" dxfId="35"/>
    </tableStyle>
    <tableStyle name="StylTabulkySvětlý14 2" pivot="0" count="9" xr9:uid="{3519173B-36D5-46CC-8D20-3FF83DF57AFA}">
      <tableStyleElement type="wholeTable" dxfId="34"/>
      <tableStyleElement type="headerRow" dxfId="33"/>
      <tableStyleElement type="totalRow" dxfId="32"/>
      <tableStyleElement type="firstColumn" dxfId="31"/>
      <tableStyleElement type="lastColumn" dxfId="30"/>
      <tableStyleElement type="firstRowStripe" dxfId="29"/>
      <tableStyleElement type="secondRowStripe" dxfId="28"/>
      <tableStyleElement type="firstColumnStripe" dxfId="27"/>
      <tableStyleElement type="secondColumnStripe" dxfId="26"/>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
              <bgColor theme="4" tint="0.5999938962981048"/>
            </patternFill>
          </fill>
          <border>
            <left style="thin">
              <color theme="4" tint="0.5999938962981048"/>
            </left>
            <right style="thin">
              <color theme="4" tint="0.5999938962981048"/>
            </right>
            <top style="thin">
              <color theme="4" tint="0.5999938962981048"/>
            </top>
            <bottom style="thin">
              <color theme="4" tint="0.5999938962981048"/>
            </bottom>
            <vertical/>
            <horizontal/>
          </border>
        </dxf>
        <dxf>
          <font>
            <color theme="0"/>
          </font>
          <fill>
            <patternFill patternType="solid">
              <fgColor theme="4"/>
              <bgColor theme="4" tint="-0.249946592608417"/>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tylPrůřezuTmavý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xl/sharedStrings.xml" Id="rId8" /><Relationship Type="http://schemas.openxmlformats.org/officeDocument/2006/relationships/worksheet" Target="/xl/worksheets/sheet31.xml" Id="rId3" /><Relationship Type="http://schemas.openxmlformats.org/officeDocument/2006/relationships/styles" Target="/xl/styles.xml" Id="rId7" /><Relationship Type="http://schemas.openxmlformats.org/officeDocument/2006/relationships/customXml" Target="/customXml/item3.xml" Id="rId12"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theme" Target="/xl/theme/theme11.xml" Id="rId6" /><Relationship Type="http://schemas.openxmlformats.org/officeDocument/2006/relationships/customXml" Target="/customXml/item22.xml" Id="rId11" /><Relationship Type="http://schemas.microsoft.com/office/2007/relationships/slicerCache" Target="/xl/slicerCaches/slicerCache1.xml" Id="rId5" /><Relationship Type="http://schemas.openxmlformats.org/officeDocument/2006/relationships/customXml" Target="/customXml/item13.xml" Id="rId10" /><Relationship Type="http://schemas.openxmlformats.org/officeDocument/2006/relationships/worksheet" Target="/xl/worksheets/sheet44.xml" Id="rId4" /><Relationship Type="http://schemas.openxmlformats.org/officeDocument/2006/relationships/calcChain" Target="/xl/calcChain.xml" Id="rId9" /></Relationships>
</file>

<file path=xl/drawings/drawing11.xml><?xml version="1.0" encoding="utf-8"?>
<xdr:wsDr xmlns:xdr="http://schemas.openxmlformats.org/drawingml/2006/spreadsheetDrawing" xmlns:a="http://schemas.openxmlformats.org/drawingml/2006/main">
  <xdr:twoCellAnchor editAs="oneCell">
    <xdr:from>
      <xdr:col>1</xdr:col>
      <xdr:colOff>19049</xdr:colOff>
      <xdr:row>2</xdr:row>
      <xdr:rowOff>9525</xdr:rowOff>
    </xdr:from>
    <xdr:to>
      <xdr:col>6</xdr:col>
      <xdr:colOff>9524</xdr:colOff>
      <xdr:row>2</xdr:row>
      <xdr:rowOff>1476375</xdr:rowOff>
    </xdr:to>
    <mc:AlternateContent xmlns:mc="http://schemas.openxmlformats.org/markup-compatibility/2006" xmlns:sle15="http://schemas.microsoft.com/office/drawing/2012/slicer">
      <mc:Choice Requires="sle15">
        <xdr:graphicFrame macro="">
          <xdr:nvGraphicFramePr>
            <xdr:cNvPr id="2" name="Kategorie 3" descr="Průřez pro filtrování tabulky výdajů podle kategorie">
              <a:extLst>
                <a:ext uri="{FF2B5EF4-FFF2-40B4-BE49-F238E27FC236}">
                  <a16:creationId xmlns:a16="http://schemas.microsoft.com/office/drawing/2014/main" id="{ADF28433-6BA1-42F5-A128-774FE5F291E5}"/>
                </a:ext>
              </a:extLst>
            </xdr:cNvPr>
            <xdr:cNvGraphicFramePr/>
          </xdr:nvGraphicFramePr>
          <xdr:xfrm>
            <a:off x="0" y="0"/>
            <a:ext cx="0" cy="0"/>
          </xdr:xfrm>
          <a:graphic>
            <a:graphicData uri="http://schemas.microsoft.com/office/drawing/2010/slicer">
              <sle:slicer xmlns:sle="http://schemas.microsoft.com/office/drawing/2010/slicer" name="Kategorie 3"/>
            </a:graphicData>
          </a:graphic>
        </xdr:graphicFrame>
      </mc:Choice>
      <mc:Fallback xmlns="">
        <xdr:sp macro="" textlink="">
          <xdr:nvSpPr>
            <xdr:cNvPr id="0" name=""/>
            <xdr:cNvSpPr>
              <a:spLocks noTextEdit="1"/>
            </xdr:cNvSpPr>
          </xdr:nvSpPr>
          <xdr:spPr>
            <a:xfrm>
              <a:off x="209549" y="942975"/>
              <a:ext cx="7010400" cy="14668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Průřez_Kategorie111" xr10:uid="{00000000-0013-0000-FFFF-FFFF01000000}" sourceName="Kategorie">
  <extLst>
    <x:ext xmlns:x15="http://schemas.microsoft.com/office/spreadsheetml/2010/11/main" uri="{2F2917AC-EB37-4324-AD4E-5DD8C200BD13}">
      <x15:tableSlicerCache tableId="6"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ategorie 3" xr10:uid="{00000000-0014-0000-FFFF-FFFF01000000}" cache="Průřez_Kategorie111" caption="Kategorie" columnCount="4" style="StylPrůřezuTmavý1 2" rowHeight="241300"/>
</slicers>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ulkaSouhrn" displayName="TabulkaSouhrn" ref="B3:C6" headerRowDxfId="25">
  <tableColumns count="2">
    <tableColumn id="1" xr3:uid="{00000000-0010-0000-0000-000001000000}" name="Zůstatek" totalsRowLabel="Celkem"/>
    <tableColumn id="3" xr3:uid="{00000000-0010-0000-0000-000003000000}" name="Částka" totalsRowFunction="sum" dataDxfId="24" totalsRowDxfId="23"/>
  </tableColumns>
  <tableStyleInfo name="StylTabulkyStřední4 2" showFirstColumn="0" showLastColumn="0" showRowStripes="1" showColumnStripes="0"/>
  <extLst>
    <ext xmlns:x14="http://schemas.microsoft.com/office/spreadsheetml/2009/9/main" uri="{504A1905-F514-4f6f-8877-14C23A59335A}">
      <x14:table altTextSummary="V této tabulce se automaticky počítají předpokládané a skutečné zůstatky a jejich rozdíl"/>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ulkaSoučty" displayName="TabulkaSoučty" ref="B3:C6" headerRowDxfId="22">
  <tableColumns count="2">
    <tableColumn id="1" xr3:uid="{00000000-0010-0000-0100-000001000000}" name="Celkem" totalsRowLabel="Celkem"/>
    <tableColumn id="2" xr3:uid="{00000000-0010-0000-0100-000002000000}" name="Částka" totalsRowFunction="sum" dataDxfId="21" totalsRowDxfId="20"/>
  </tableColumns>
  <tableStyleInfo name="StylTabulkyStřední4 2" showFirstColumn="0" showLastColumn="0" showRowStripes="1" showColumnStripes="0"/>
  <extLst>
    <ext xmlns:x14="http://schemas.microsoft.com/office/spreadsheetml/2009/9/main" uri="{504A1905-F514-4f6f-8877-14C23A59335A}">
      <x14:table altTextSummary="V této tabulce se automaticky počítají součty předpokládaných a skutečných nákladů a rozdíl"/>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ulkaPříjmy" displayName="TabulkaPříjmy" ref="B3:E7" totalsRowCount="1" headerRowDxfId="19">
  <tableColumns count="4">
    <tableColumn id="1" xr3:uid="{00000000-0010-0000-0200-000001000000}" name="Předpokládaný příjem" totalsRowLabel="Celkové měsíční příjmy" totalsRowDxfId="18"/>
    <tableColumn id="3" xr3:uid="{00000000-0010-0000-0200-000003000000}" name="Předpoklad" totalsRowFunction="sum" dataDxfId="17" totalsRowDxfId="16"/>
    <tableColumn id="4" xr3:uid="{00000000-0010-0000-0200-000004000000}" name="Skutečnost" totalsRowFunction="sum" dataDxfId="15" totalsRowDxfId="14"/>
    <tableColumn id="5" xr3:uid="{00000000-0010-0000-0200-000005000000}" name="Rozdíl" totalsRowFunction="sum" dataDxfId="13" totalsRowDxfId="12">
      <calculatedColumnFormula>TabulkaPříjmy[[#This Row],[Předpoklad]]-TabulkaPříjmy[[#This Row],[Skutečnost]]</calculatedColumnFormula>
    </tableColumn>
  </tableColumns>
  <tableStyleInfo name="StylTabulkySvětlý14 2" showFirstColumn="0" showLastColumn="0" showRowStripes="1" showColumnStripes="0"/>
  <extLst>
    <ext xmlns:x14="http://schemas.microsoft.com/office/spreadsheetml/2009/9/main" uri="{504A1905-F514-4f6f-8877-14C23A59335A}">
      <x14:table altTextSummary="Do této tabulky zadejte zdroje předpokládaných příjmů a předpokládané a skutečné částky. Rozdíl se počítá automaticky"/>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ulkaVýdaje" displayName="TabulkaVýdaje" ref="B4:F80" totalsRowCount="1" headerRowDxfId="11" totalsRowBorderDxfId="10">
  <autoFilter ref="B4:F79" xr:uid="{00000000-000C-0000-FFFF-FFFF03000000}">
    <filterColumn colId="0">
      <filters>
        <filter val="Osobní péče"/>
      </filters>
    </filterColumn>
  </autoFilter>
  <tableColumns count="5">
    <tableColumn id="1" xr3:uid="{00000000-0010-0000-0300-000001000000}" name="Kategorie" totalsRowLabel="Celkem" dataDxfId="9" totalsRowDxfId="4"/>
    <tableColumn id="2" xr3:uid="{00000000-0010-0000-0300-000002000000}" name="Podkategorie" dataDxfId="8" totalsRowDxfId="3"/>
    <tableColumn id="3" xr3:uid="{00000000-0010-0000-0300-000003000000}" name="Předpoklad" dataDxfId="7" totalsRowDxfId="2"/>
    <tableColumn id="4" xr3:uid="{00000000-0010-0000-0300-000004000000}" name="Skutečnost" dataDxfId="6" totalsRowDxfId="1"/>
    <tableColumn id="5" xr3:uid="{00000000-0010-0000-0300-000005000000}" name="Rozdíl" totalsRowFunction="sum" dataDxfId="5" totalsRowDxfId="0">
      <calculatedColumnFormula>TabulkaVýdaje[[#This Row],[Předpoklad]]-TabulkaVýdaje[[#This Row],[Skutečnost]]</calculatedColumnFormula>
    </tableColumn>
  </tableColumns>
  <tableStyleInfo name="StylTabulkySvětlý10 2" showFirstColumn="0" showLastColumn="0" showRowStripes="1" showColumnStripes="0"/>
  <extLst>
    <ext xmlns:x14="http://schemas.microsoft.com/office/spreadsheetml/2009/9/main" uri="{504A1905-F514-4f6f-8877-14C23A59335A}">
      <x14:table altTextSummary="Do této tabulky zadejte kategorii a podkategorii a předpokládané a skutečné částky výdajů. Rozdíl se počítá automaticky"/>
    </ext>
  </extLst>
</table>
</file>

<file path=xl/theme/theme11.xml><?xml version="1.0" encoding="utf-8"?>
<a:theme xmlns:a="http://schemas.openxmlformats.org/drawingml/2006/main" name="Office Theme">
  <a:themeElements>
    <a:clrScheme name="Family monthly budget planner">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Family monthly budget planner">
      <a:majorFont>
        <a:latin typeface="Verdana"/>
        <a:ea typeface=""/>
        <a:cs typeface=""/>
      </a:majorFont>
      <a:minorFont>
        <a:latin typeface="Corbel"/>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table" Target="/xl/tables/table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31.xml" Id="rId2" /><Relationship Type="http://schemas.openxmlformats.org/officeDocument/2006/relationships/printerSettings" Target="/xl/printerSettings/printerSettings31.bin" Id="rId1" /></Relationships>
</file>

<file path=xl/worksheets/_rels/sheet44.xml.rels>&#65279;<?xml version="1.0" encoding="utf-8"?><Relationships xmlns="http://schemas.openxmlformats.org/package/2006/relationships"><Relationship Type="http://schemas.openxmlformats.org/officeDocument/2006/relationships/table" Target="/xl/tables/table44.xml" Id="rId3" /><Relationship Type="http://schemas.openxmlformats.org/officeDocument/2006/relationships/drawing" Target="/xl/drawings/drawing11.xml" Id="rId2" /><Relationship Type="http://schemas.openxmlformats.org/officeDocument/2006/relationships/printerSettings" Target="/xl/printerSettings/printerSettings44.bin" Id="rId1" /><Relationship Type="http://schemas.microsoft.com/office/2007/relationships/slicer" Target="/xl/slicers/slicer1.xml" Id="rId4"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C1265"/>
  <sheetViews>
    <sheetView showGridLines="0" tabSelected="1" workbookViewId="0"/>
  </sheetViews>
  <sheetFormatPr defaultRowHeight="15" x14ac:dyDescent="0.25"/>
  <cols>
    <col min="1" max="1" width="2.5" customWidth="1"/>
    <col min="2" max="2" width="76.375" customWidth="1"/>
    <col min="3" max="3" width="14.125" customWidth="1"/>
    <col min="4" max="4" width="2.5" customWidth="1"/>
  </cols>
  <sheetData>
    <row r="1" spans="2:3" ht="41.25" customHeight="1" thickBot="1" x14ac:dyDescent="0.4">
      <c r="B1" s="12" t="s">
        <v>0</v>
      </c>
      <c r="C1" s="12"/>
    </row>
    <row r="2" spans="2:3" ht="32.25" customHeight="1" thickTop="1" x14ac:dyDescent="0.25">
      <c r="B2" s="13" t="s">
        <v>1</v>
      </c>
      <c r="C2" s="13"/>
    </row>
    <row r="3" spans="2:3" ht="30" customHeight="1" x14ac:dyDescent="0.25">
      <c r="B3" s="1" t="s">
        <v>2</v>
      </c>
      <c r="C3" s="2" t="s">
        <v>6</v>
      </c>
    </row>
    <row r="4" spans="2:3" ht="30" customHeight="1" x14ac:dyDescent="0.25">
      <c r="B4" t="s">
        <v>3</v>
      </c>
      <c r="C4" s="10">
        <f>PředpokládanéPříjmy-PředpokládanéVýdaje</f>
        <v>1114</v>
      </c>
    </row>
    <row r="5" spans="2:3" ht="30" customHeight="1" x14ac:dyDescent="0.25">
      <c r="B5" t="s">
        <v>4</v>
      </c>
      <c r="C5" s="10">
        <f>SkutečnéPříjmy-SkutečnéVýdaje</f>
        <v>997</v>
      </c>
    </row>
    <row r="6" spans="2:3" ht="30" customHeight="1" x14ac:dyDescent="0.25">
      <c r="B6" t="s">
        <v>5</v>
      </c>
      <c r="C6" s="10">
        <f>SkutečnýZůstatek-PředpokládanýZůstatek</f>
        <v>-117</v>
      </c>
    </row>
    <row r="7" spans="2:3" ht="30" customHeight="1" x14ac:dyDescent="0.25"/>
    <row r="8" spans="2:3" ht="30" customHeight="1" x14ac:dyDescent="0.25"/>
    <row r="9" spans="2:3" ht="30" customHeight="1" x14ac:dyDescent="0.25"/>
    <row r="10" spans="2:3" ht="30" customHeight="1" x14ac:dyDescent="0.25"/>
    <row r="11" spans="2:3" ht="30" customHeight="1" x14ac:dyDescent="0.25"/>
    <row r="12" spans="2:3" ht="31.5" customHeight="1" x14ac:dyDescent="0.25"/>
    <row r="13" spans="2:3" ht="30" customHeight="1" x14ac:dyDescent="0.25"/>
    <row r="14" spans="2:3" ht="30" customHeight="1" x14ac:dyDescent="0.25"/>
    <row r="15" spans="2:3" ht="30" customHeight="1" x14ac:dyDescent="0.25"/>
    <row r="16" spans="2:3" ht="30" customHeight="1" x14ac:dyDescent="0.25"/>
    <row r="17" ht="30" customHeight="1" x14ac:dyDescent="0.25"/>
    <row r="18" ht="31.5" customHeight="1" x14ac:dyDescent="0.25"/>
    <row r="27" ht="30" customHeight="1" x14ac:dyDescent="0.25"/>
    <row r="28" ht="30" customHeight="1" x14ac:dyDescent="0.25"/>
    <row r="29" ht="30" customHeight="1" x14ac:dyDescent="0.25"/>
    <row r="30" ht="30" customHeight="1" x14ac:dyDescent="0.25"/>
    <row r="31" ht="30" customHeight="1" x14ac:dyDescent="0.25"/>
    <row r="32" ht="30" customHeight="1" x14ac:dyDescent="0.25"/>
    <row r="33" ht="30" customHeight="1" x14ac:dyDescent="0.25"/>
    <row r="34" ht="30" customHeight="1" x14ac:dyDescent="0.25"/>
    <row r="35" ht="30" customHeight="1" x14ac:dyDescent="0.25"/>
    <row r="36" ht="30" customHeight="1" x14ac:dyDescent="0.25"/>
    <row r="37" ht="30" customHeight="1" x14ac:dyDescent="0.25"/>
    <row r="38" ht="30" customHeight="1" x14ac:dyDescent="0.25"/>
    <row r="39" ht="30" customHeight="1" x14ac:dyDescent="0.25"/>
    <row r="40" ht="30" customHeight="1" x14ac:dyDescent="0.25"/>
    <row r="41" ht="30" customHeight="1" x14ac:dyDescent="0.25"/>
    <row r="42" ht="30" customHeight="1" x14ac:dyDescent="0.25"/>
    <row r="43" ht="30" customHeight="1" x14ac:dyDescent="0.25"/>
    <row r="44" ht="30" customHeight="1" x14ac:dyDescent="0.25"/>
    <row r="45" ht="30" customHeight="1" x14ac:dyDescent="0.25"/>
    <row r="46" ht="30" customHeight="1" x14ac:dyDescent="0.25"/>
    <row r="47" ht="30" customHeight="1" x14ac:dyDescent="0.25"/>
    <row r="48" ht="30" customHeight="1" x14ac:dyDescent="0.25"/>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row r="58" ht="30" customHeight="1" x14ac:dyDescent="0.25"/>
    <row r="59" ht="30" customHeight="1" x14ac:dyDescent="0.25"/>
    <row r="60" ht="30" customHeight="1" x14ac:dyDescent="0.25"/>
    <row r="61" ht="30" customHeight="1" x14ac:dyDescent="0.25"/>
    <row r="62" ht="30" customHeight="1" x14ac:dyDescent="0.25"/>
    <row r="63" ht="30" customHeight="1" x14ac:dyDescent="0.25"/>
    <row r="6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row r="178" ht="30" customHeight="1" x14ac:dyDescent="0.25"/>
    <row r="179" ht="30" customHeight="1" x14ac:dyDescent="0.25"/>
    <row r="180" ht="30" customHeight="1" x14ac:dyDescent="0.25"/>
    <row r="181" ht="30" customHeight="1" x14ac:dyDescent="0.25"/>
    <row r="182" ht="30" customHeight="1" x14ac:dyDescent="0.25"/>
    <row r="183" ht="30" customHeight="1" x14ac:dyDescent="0.25"/>
    <row r="184" ht="30" customHeight="1" x14ac:dyDescent="0.25"/>
    <row r="185" ht="30" customHeight="1" x14ac:dyDescent="0.25"/>
    <row r="186" ht="30" customHeight="1" x14ac:dyDescent="0.25"/>
    <row r="187" ht="30" customHeight="1" x14ac:dyDescent="0.25"/>
    <row r="188" ht="30" customHeight="1" x14ac:dyDescent="0.25"/>
    <row r="189" ht="30" customHeight="1" x14ac:dyDescent="0.25"/>
    <row r="190" ht="30" customHeight="1" x14ac:dyDescent="0.25"/>
    <row r="191" ht="30" customHeight="1" x14ac:dyDescent="0.25"/>
    <row r="192" ht="30" customHeight="1" x14ac:dyDescent="0.25"/>
    <row r="193" ht="30" customHeight="1" x14ac:dyDescent="0.25"/>
    <row r="194" ht="30" customHeight="1" x14ac:dyDescent="0.25"/>
    <row r="195" ht="30" customHeight="1" x14ac:dyDescent="0.25"/>
    <row r="196" ht="30" customHeight="1" x14ac:dyDescent="0.25"/>
    <row r="197" ht="30" customHeight="1" x14ac:dyDescent="0.25"/>
    <row r="198" ht="30" customHeight="1" x14ac:dyDescent="0.25"/>
    <row r="199" ht="30" customHeight="1" x14ac:dyDescent="0.25"/>
    <row r="200" ht="30" customHeight="1" x14ac:dyDescent="0.25"/>
    <row r="201" ht="30" customHeight="1" x14ac:dyDescent="0.25"/>
    <row r="202" ht="30" customHeight="1" x14ac:dyDescent="0.25"/>
    <row r="203" ht="30" customHeight="1" x14ac:dyDescent="0.25"/>
    <row r="204" ht="30" customHeight="1" x14ac:dyDescent="0.25"/>
    <row r="205" ht="30" customHeight="1" x14ac:dyDescent="0.25"/>
    <row r="206" ht="30" customHeight="1" x14ac:dyDescent="0.25"/>
    <row r="207" ht="30" customHeight="1" x14ac:dyDescent="0.25"/>
    <row r="208" ht="30" customHeight="1" x14ac:dyDescent="0.25"/>
    <row r="209" ht="30" customHeight="1" x14ac:dyDescent="0.25"/>
    <row r="210" ht="30" customHeight="1" x14ac:dyDescent="0.25"/>
    <row r="211" ht="30" customHeight="1" x14ac:dyDescent="0.25"/>
    <row r="212" ht="30" customHeight="1" x14ac:dyDescent="0.25"/>
    <row r="213" ht="30" customHeight="1" x14ac:dyDescent="0.25"/>
    <row r="214" ht="30" customHeight="1" x14ac:dyDescent="0.25"/>
    <row r="215" ht="30" customHeight="1" x14ac:dyDescent="0.25"/>
    <row r="216" ht="30" customHeight="1" x14ac:dyDescent="0.25"/>
    <row r="217" ht="30" customHeight="1" x14ac:dyDescent="0.25"/>
    <row r="218" ht="30" customHeight="1" x14ac:dyDescent="0.25"/>
    <row r="219" ht="30" customHeight="1" x14ac:dyDescent="0.25"/>
    <row r="220" ht="30" customHeight="1" x14ac:dyDescent="0.25"/>
    <row r="221" ht="30" customHeight="1" x14ac:dyDescent="0.25"/>
    <row r="222" ht="30" customHeight="1" x14ac:dyDescent="0.25"/>
    <row r="223" ht="30" customHeight="1" x14ac:dyDescent="0.25"/>
    <row r="224" ht="30" customHeight="1" x14ac:dyDescent="0.25"/>
    <row r="225" ht="30" customHeight="1" x14ac:dyDescent="0.25"/>
    <row r="226" ht="30" customHeight="1" x14ac:dyDescent="0.25"/>
    <row r="227" ht="30" customHeight="1" x14ac:dyDescent="0.25"/>
    <row r="228" ht="30" customHeight="1" x14ac:dyDescent="0.25"/>
    <row r="229" ht="30" customHeight="1" x14ac:dyDescent="0.25"/>
    <row r="230" ht="30" customHeight="1" x14ac:dyDescent="0.25"/>
    <row r="231" ht="30" customHeight="1" x14ac:dyDescent="0.25"/>
    <row r="232" ht="30" customHeight="1" x14ac:dyDescent="0.25"/>
    <row r="233" ht="30" customHeight="1" x14ac:dyDescent="0.25"/>
    <row r="234" ht="30" customHeight="1" x14ac:dyDescent="0.25"/>
    <row r="235" ht="30" customHeight="1" x14ac:dyDescent="0.25"/>
    <row r="236" ht="30" customHeight="1" x14ac:dyDescent="0.25"/>
    <row r="237" ht="30" customHeight="1" x14ac:dyDescent="0.25"/>
    <row r="238" ht="30" customHeight="1" x14ac:dyDescent="0.25"/>
    <row r="239" ht="30" customHeight="1" x14ac:dyDescent="0.25"/>
    <row r="240" ht="30" customHeight="1" x14ac:dyDescent="0.25"/>
    <row r="241" ht="30" customHeight="1" x14ac:dyDescent="0.25"/>
    <row r="242" ht="30" customHeight="1" x14ac:dyDescent="0.25"/>
    <row r="243" ht="30" customHeight="1" x14ac:dyDescent="0.25"/>
    <row r="244" ht="30" customHeight="1" x14ac:dyDescent="0.25"/>
    <row r="245" ht="30" customHeight="1" x14ac:dyDescent="0.25"/>
    <row r="246" ht="30" customHeight="1" x14ac:dyDescent="0.25"/>
    <row r="247" ht="30" customHeight="1" x14ac:dyDescent="0.25"/>
    <row r="248" ht="30" customHeight="1" x14ac:dyDescent="0.25"/>
    <row r="249" ht="30" customHeight="1" x14ac:dyDescent="0.25"/>
    <row r="250" ht="30" customHeight="1" x14ac:dyDescent="0.25"/>
    <row r="251" ht="30" customHeight="1" x14ac:dyDescent="0.25"/>
    <row r="252" ht="30" customHeight="1" x14ac:dyDescent="0.25"/>
    <row r="253" ht="30" customHeight="1" x14ac:dyDescent="0.25"/>
    <row r="254" ht="30" customHeight="1" x14ac:dyDescent="0.25"/>
    <row r="255" ht="30" customHeight="1" x14ac:dyDescent="0.25"/>
    <row r="256" ht="30" customHeight="1" x14ac:dyDescent="0.25"/>
    <row r="257" ht="30" customHeight="1" x14ac:dyDescent="0.25"/>
    <row r="258" ht="30" customHeight="1" x14ac:dyDescent="0.25"/>
    <row r="259" ht="30" customHeight="1" x14ac:dyDescent="0.25"/>
    <row r="260" ht="30" customHeight="1" x14ac:dyDescent="0.25"/>
    <row r="261" ht="30" customHeight="1" x14ac:dyDescent="0.25"/>
    <row r="262" ht="30" customHeight="1" x14ac:dyDescent="0.25"/>
    <row r="263" ht="30" customHeight="1" x14ac:dyDescent="0.25"/>
    <row r="264" ht="30" customHeight="1" x14ac:dyDescent="0.25"/>
    <row r="265" ht="30" customHeight="1" x14ac:dyDescent="0.25"/>
    <row r="266" ht="30" customHeight="1" x14ac:dyDescent="0.25"/>
    <row r="267" ht="30" customHeight="1" x14ac:dyDescent="0.25"/>
    <row r="268" ht="30" customHeight="1" x14ac:dyDescent="0.25"/>
    <row r="269" ht="30" customHeight="1" x14ac:dyDescent="0.25"/>
    <row r="270" ht="30" customHeight="1" x14ac:dyDescent="0.25"/>
    <row r="271" ht="30" customHeight="1" x14ac:dyDescent="0.25"/>
    <row r="272" ht="30" customHeight="1" x14ac:dyDescent="0.25"/>
    <row r="273" ht="30" customHeight="1" x14ac:dyDescent="0.25"/>
    <row r="274" ht="30" customHeight="1" x14ac:dyDescent="0.25"/>
    <row r="275" ht="30" customHeight="1" x14ac:dyDescent="0.25"/>
    <row r="276" ht="30" customHeight="1" x14ac:dyDescent="0.25"/>
    <row r="277" ht="30" customHeight="1" x14ac:dyDescent="0.25"/>
    <row r="278" ht="30" customHeight="1" x14ac:dyDescent="0.25"/>
    <row r="279" ht="30" customHeight="1" x14ac:dyDescent="0.25"/>
    <row r="280" ht="30" customHeight="1" x14ac:dyDescent="0.25"/>
    <row r="281" ht="30" customHeight="1" x14ac:dyDescent="0.25"/>
    <row r="282" ht="30" customHeight="1" x14ac:dyDescent="0.25"/>
    <row r="283" ht="30" customHeight="1" x14ac:dyDescent="0.25"/>
    <row r="284" ht="30" customHeight="1" x14ac:dyDescent="0.25"/>
    <row r="285" ht="30" customHeight="1" x14ac:dyDescent="0.25"/>
    <row r="286" ht="30" customHeight="1" x14ac:dyDescent="0.25"/>
    <row r="287" ht="30" customHeight="1" x14ac:dyDescent="0.25"/>
    <row r="288" ht="30" customHeight="1" x14ac:dyDescent="0.25"/>
    <row r="289" ht="30" customHeight="1" x14ac:dyDescent="0.25"/>
    <row r="290" ht="30" customHeight="1" x14ac:dyDescent="0.25"/>
    <row r="291" ht="30" customHeight="1" x14ac:dyDescent="0.25"/>
    <row r="292" ht="30" customHeight="1" x14ac:dyDescent="0.25"/>
    <row r="293" ht="30" customHeight="1" x14ac:dyDescent="0.25"/>
    <row r="294" ht="30" customHeight="1" x14ac:dyDescent="0.25"/>
    <row r="295" ht="30" customHeight="1" x14ac:dyDescent="0.25"/>
    <row r="296" ht="30" customHeight="1" x14ac:dyDescent="0.25"/>
    <row r="297" ht="30" customHeight="1" x14ac:dyDescent="0.25"/>
    <row r="298" ht="30" customHeight="1" x14ac:dyDescent="0.25"/>
    <row r="299" ht="30" customHeight="1" x14ac:dyDescent="0.25"/>
    <row r="300" ht="30" customHeight="1" x14ac:dyDescent="0.25"/>
    <row r="301" ht="30" customHeight="1" x14ac:dyDescent="0.25"/>
    <row r="302" ht="30" customHeight="1" x14ac:dyDescent="0.25"/>
    <row r="303" ht="30" customHeight="1" x14ac:dyDescent="0.25"/>
    <row r="304" ht="30" customHeight="1" x14ac:dyDescent="0.25"/>
    <row r="305" ht="30" customHeight="1" x14ac:dyDescent="0.25"/>
    <row r="306" ht="30" customHeight="1" x14ac:dyDescent="0.25"/>
    <row r="307" ht="30" customHeight="1" x14ac:dyDescent="0.25"/>
    <row r="308" ht="30" customHeight="1" x14ac:dyDescent="0.25"/>
    <row r="309" ht="30" customHeight="1" x14ac:dyDescent="0.25"/>
    <row r="310" ht="30" customHeight="1" x14ac:dyDescent="0.25"/>
    <row r="311" ht="30" customHeight="1" x14ac:dyDescent="0.25"/>
    <row r="312" ht="30" customHeight="1" x14ac:dyDescent="0.25"/>
    <row r="313" ht="30" customHeight="1" x14ac:dyDescent="0.25"/>
    <row r="314" ht="30" customHeight="1" x14ac:dyDescent="0.25"/>
    <row r="315" ht="30" customHeight="1" x14ac:dyDescent="0.25"/>
    <row r="316" ht="30" customHeight="1" x14ac:dyDescent="0.25"/>
    <row r="317" ht="30" customHeight="1" x14ac:dyDescent="0.25"/>
    <row r="318" ht="30" customHeight="1" x14ac:dyDescent="0.25"/>
    <row r="319" ht="30" customHeight="1" x14ac:dyDescent="0.25"/>
    <row r="320" ht="30" customHeight="1" x14ac:dyDescent="0.25"/>
    <row r="321" ht="30" customHeight="1" x14ac:dyDescent="0.25"/>
    <row r="322" ht="30" customHeight="1" x14ac:dyDescent="0.25"/>
    <row r="323" ht="30" customHeight="1" x14ac:dyDescent="0.25"/>
    <row r="324" ht="30" customHeight="1" x14ac:dyDescent="0.25"/>
    <row r="325" ht="30" customHeight="1" x14ac:dyDescent="0.25"/>
    <row r="326" ht="30" customHeight="1" x14ac:dyDescent="0.25"/>
    <row r="327" ht="30" customHeight="1" x14ac:dyDescent="0.25"/>
    <row r="328" ht="30" customHeight="1" x14ac:dyDescent="0.25"/>
    <row r="329" ht="30" customHeight="1" x14ac:dyDescent="0.25"/>
    <row r="330" ht="30" customHeight="1" x14ac:dyDescent="0.25"/>
    <row r="331" ht="30" customHeight="1" x14ac:dyDescent="0.25"/>
    <row r="332" ht="30" customHeight="1" x14ac:dyDescent="0.25"/>
    <row r="333" ht="30" customHeight="1" x14ac:dyDescent="0.25"/>
    <row r="334" ht="30" customHeight="1" x14ac:dyDescent="0.25"/>
    <row r="335" ht="30" customHeight="1" x14ac:dyDescent="0.25"/>
    <row r="336" ht="30" customHeight="1" x14ac:dyDescent="0.25"/>
    <row r="337" ht="30" customHeight="1" x14ac:dyDescent="0.25"/>
    <row r="338" ht="30" customHeight="1" x14ac:dyDescent="0.25"/>
    <row r="339" ht="30" customHeight="1" x14ac:dyDescent="0.25"/>
    <row r="340" ht="30" customHeight="1" x14ac:dyDescent="0.25"/>
    <row r="341" ht="30" customHeight="1" x14ac:dyDescent="0.25"/>
    <row r="342" ht="30" customHeight="1" x14ac:dyDescent="0.25"/>
    <row r="343" ht="30" customHeight="1" x14ac:dyDescent="0.25"/>
    <row r="344" ht="30" customHeight="1" x14ac:dyDescent="0.25"/>
    <row r="345" ht="30" customHeight="1" x14ac:dyDescent="0.25"/>
    <row r="346" ht="30" customHeight="1" x14ac:dyDescent="0.25"/>
    <row r="347" ht="30" customHeight="1" x14ac:dyDescent="0.25"/>
    <row r="348" ht="30" customHeight="1" x14ac:dyDescent="0.25"/>
    <row r="349" ht="30" customHeight="1" x14ac:dyDescent="0.25"/>
    <row r="350" ht="30" customHeight="1" x14ac:dyDescent="0.25"/>
    <row r="351" ht="30" customHeight="1" x14ac:dyDescent="0.25"/>
    <row r="352" ht="30" customHeight="1" x14ac:dyDescent="0.25"/>
    <row r="353" ht="30" customHeight="1" x14ac:dyDescent="0.25"/>
    <row r="354" ht="30" customHeight="1" x14ac:dyDescent="0.25"/>
    <row r="355" ht="30" customHeight="1" x14ac:dyDescent="0.25"/>
    <row r="356" ht="30" customHeight="1" x14ac:dyDescent="0.25"/>
    <row r="357" ht="30" customHeight="1" x14ac:dyDescent="0.25"/>
    <row r="358" ht="30" customHeight="1" x14ac:dyDescent="0.25"/>
    <row r="359" ht="30" customHeight="1" x14ac:dyDescent="0.25"/>
    <row r="360" ht="30" customHeight="1" x14ac:dyDescent="0.25"/>
    <row r="361" ht="30" customHeight="1" x14ac:dyDescent="0.25"/>
    <row r="362" ht="30" customHeight="1" x14ac:dyDescent="0.25"/>
    <row r="363" ht="30" customHeight="1" x14ac:dyDescent="0.25"/>
    <row r="364" ht="30" customHeight="1" x14ac:dyDescent="0.25"/>
    <row r="365" ht="30" customHeight="1" x14ac:dyDescent="0.25"/>
    <row r="366" ht="30" customHeight="1" x14ac:dyDescent="0.25"/>
    <row r="367" ht="30" customHeight="1" x14ac:dyDescent="0.25"/>
    <row r="368" ht="30" customHeight="1" x14ac:dyDescent="0.25"/>
    <row r="369" ht="30" customHeight="1" x14ac:dyDescent="0.25"/>
    <row r="370" ht="30" customHeight="1" x14ac:dyDescent="0.25"/>
    <row r="371" ht="30" customHeight="1" x14ac:dyDescent="0.25"/>
    <row r="372" ht="30" customHeight="1" x14ac:dyDescent="0.25"/>
    <row r="373" ht="30" customHeight="1" x14ac:dyDescent="0.25"/>
    <row r="374" ht="30" customHeight="1" x14ac:dyDescent="0.25"/>
    <row r="375" ht="30" customHeight="1" x14ac:dyDescent="0.25"/>
    <row r="376" ht="30" customHeight="1" x14ac:dyDescent="0.25"/>
    <row r="377" ht="30" customHeight="1" x14ac:dyDescent="0.25"/>
    <row r="378" ht="30" customHeight="1" x14ac:dyDescent="0.25"/>
    <row r="379" ht="30" customHeight="1" x14ac:dyDescent="0.25"/>
    <row r="380" ht="30" customHeight="1" x14ac:dyDescent="0.25"/>
    <row r="381" ht="30" customHeight="1" x14ac:dyDescent="0.25"/>
    <row r="382" ht="30" customHeight="1" x14ac:dyDescent="0.25"/>
    <row r="383" ht="30" customHeight="1" x14ac:dyDescent="0.25"/>
    <row r="384" ht="30" customHeight="1" x14ac:dyDescent="0.25"/>
    <row r="385" ht="30" customHeight="1" x14ac:dyDescent="0.25"/>
    <row r="386" ht="30" customHeight="1" x14ac:dyDescent="0.25"/>
    <row r="387" ht="30" customHeight="1" x14ac:dyDescent="0.25"/>
    <row r="388" ht="30" customHeight="1" x14ac:dyDescent="0.25"/>
    <row r="389" ht="30" customHeight="1" x14ac:dyDescent="0.25"/>
    <row r="390" ht="30" customHeight="1" x14ac:dyDescent="0.25"/>
    <row r="391" ht="30" customHeight="1" x14ac:dyDescent="0.25"/>
    <row r="392" ht="30" customHeight="1" x14ac:dyDescent="0.25"/>
    <row r="393" ht="30" customHeight="1" x14ac:dyDescent="0.25"/>
    <row r="394" ht="30" customHeight="1" x14ac:dyDescent="0.25"/>
    <row r="395" ht="30" customHeight="1" x14ac:dyDescent="0.25"/>
    <row r="396" ht="30" customHeight="1" x14ac:dyDescent="0.25"/>
    <row r="397" ht="30" customHeight="1" x14ac:dyDescent="0.25"/>
    <row r="398" ht="30" customHeight="1" x14ac:dyDescent="0.25"/>
    <row r="399" ht="30" customHeight="1" x14ac:dyDescent="0.25"/>
    <row r="400" ht="30" customHeight="1" x14ac:dyDescent="0.25"/>
    <row r="401" ht="30" customHeight="1" x14ac:dyDescent="0.25"/>
    <row r="402" ht="30" customHeight="1" x14ac:dyDescent="0.25"/>
    <row r="403" ht="30" customHeight="1" x14ac:dyDescent="0.25"/>
    <row r="404" ht="30" customHeight="1" x14ac:dyDescent="0.25"/>
    <row r="405" ht="30" customHeight="1" x14ac:dyDescent="0.25"/>
    <row r="406" ht="30" customHeight="1" x14ac:dyDescent="0.25"/>
    <row r="407" ht="30" customHeight="1" x14ac:dyDescent="0.25"/>
    <row r="408" ht="30" customHeight="1" x14ac:dyDescent="0.25"/>
    <row r="409" ht="30" customHeight="1" x14ac:dyDescent="0.25"/>
    <row r="410" ht="30" customHeight="1" x14ac:dyDescent="0.25"/>
    <row r="411" ht="30" customHeight="1" x14ac:dyDescent="0.25"/>
    <row r="412" ht="30" customHeight="1" x14ac:dyDescent="0.25"/>
    <row r="413" ht="30" customHeight="1" x14ac:dyDescent="0.25"/>
    <row r="414" ht="30" customHeight="1" x14ac:dyDescent="0.25"/>
    <row r="415" ht="30" customHeight="1" x14ac:dyDescent="0.25"/>
    <row r="416" ht="30" customHeight="1" x14ac:dyDescent="0.25"/>
    <row r="417" ht="30" customHeight="1" x14ac:dyDescent="0.25"/>
    <row r="418" ht="30" customHeight="1" x14ac:dyDescent="0.25"/>
    <row r="419" ht="30" customHeight="1" x14ac:dyDescent="0.25"/>
    <row r="420" ht="30" customHeight="1" x14ac:dyDescent="0.25"/>
    <row r="421" ht="30" customHeight="1" x14ac:dyDescent="0.25"/>
    <row r="422" ht="30" customHeight="1" x14ac:dyDescent="0.25"/>
    <row r="423" ht="30" customHeight="1" x14ac:dyDescent="0.25"/>
    <row r="424" ht="30" customHeight="1" x14ac:dyDescent="0.25"/>
    <row r="425" ht="30" customHeight="1" x14ac:dyDescent="0.25"/>
    <row r="426" ht="30" customHeight="1" x14ac:dyDescent="0.25"/>
    <row r="427" ht="30" customHeight="1" x14ac:dyDescent="0.25"/>
    <row r="428" ht="30" customHeight="1" x14ac:dyDescent="0.25"/>
    <row r="429" ht="30" customHeight="1" x14ac:dyDescent="0.25"/>
    <row r="430" ht="30" customHeight="1" x14ac:dyDescent="0.25"/>
    <row r="431" ht="30" customHeight="1" x14ac:dyDescent="0.25"/>
    <row r="432" ht="30" customHeight="1" x14ac:dyDescent="0.25"/>
    <row r="433" ht="30" customHeight="1" x14ac:dyDescent="0.25"/>
    <row r="434" ht="30" customHeight="1" x14ac:dyDescent="0.25"/>
    <row r="435" ht="30" customHeight="1" x14ac:dyDescent="0.25"/>
    <row r="436" ht="30" customHeight="1" x14ac:dyDescent="0.25"/>
    <row r="437" ht="30" customHeight="1" x14ac:dyDescent="0.25"/>
    <row r="438" ht="30" customHeight="1" x14ac:dyDescent="0.25"/>
    <row r="439" ht="30" customHeight="1" x14ac:dyDescent="0.25"/>
    <row r="440" ht="30" customHeight="1" x14ac:dyDescent="0.25"/>
    <row r="441" ht="30" customHeight="1" x14ac:dyDescent="0.25"/>
    <row r="442" ht="30" customHeight="1" x14ac:dyDescent="0.25"/>
    <row r="443" ht="30" customHeight="1" x14ac:dyDescent="0.25"/>
    <row r="444" ht="30" customHeight="1" x14ac:dyDescent="0.25"/>
    <row r="445" ht="30" customHeight="1" x14ac:dyDescent="0.25"/>
    <row r="446" ht="30" customHeight="1" x14ac:dyDescent="0.25"/>
    <row r="447" ht="30" customHeight="1" x14ac:dyDescent="0.25"/>
    <row r="448" ht="30" customHeight="1" x14ac:dyDescent="0.25"/>
    <row r="449" ht="30" customHeight="1" x14ac:dyDescent="0.25"/>
    <row r="450" ht="30" customHeight="1" x14ac:dyDescent="0.25"/>
    <row r="451" ht="30" customHeight="1" x14ac:dyDescent="0.25"/>
    <row r="452" ht="30" customHeight="1" x14ac:dyDescent="0.25"/>
    <row r="453" ht="30" customHeight="1" x14ac:dyDescent="0.25"/>
    <row r="454" ht="30" customHeight="1" x14ac:dyDescent="0.25"/>
    <row r="455" ht="30" customHeight="1" x14ac:dyDescent="0.25"/>
    <row r="456" ht="30" customHeight="1" x14ac:dyDescent="0.25"/>
    <row r="457" ht="30" customHeight="1" x14ac:dyDescent="0.25"/>
    <row r="458" ht="30" customHeight="1" x14ac:dyDescent="0.25"/>
    <row r="459" ht="30" customHeight="1" x14ac:dyDescent="0.25"/>
    <row r="460" ht="30" customHeight="1" x14ac:dyDescent="0.25"/>
    <row r="461" ht="30" customHeight="1" x14ac:dyDescent="0.25"/>
    <row r="462" ht="30" customHeight="1" x14ac:dyDescent="0.25"/>
    <row r="463" ht="30" customHeight="1" x14ac:dyDescent="0.25"/>
    <row r="464" ht="30" customHeight="1" x14ac:dyDescent="0.25"/>
    <row r="465" ht="30" customHeight="1" x14ac:dyDescent="0.25"/>
    <row r="466" ht="30" customHeight="1" x14ac:dyDescent="0.25"/>
    <row r="467" ht="30" customHeight="1" x14ac:dyDescent="0.25"/>
    <row r="468" ht="30" customHeight="1" x14ac:dyDescent="0.25"/>
    <row r="469" ht="30" customHeight="1" x14ac:dyDescent="0.25"/>
    <row r="470" ht="30" customHeight="1" x14ac:dyDescent="0.25"/>
    <row r="471" ht="30" customHeight="1" x14ac:dyDescent="0.25"/>
    <row r="472" ht="30" customHeight="1" x14ac:dyDescent="0.25"/>
    <row r="473" ht="30" customHeight="1" x14ac:dyDescent="0.25"/>
    <row r="474" ht="30" customHeight="1" x14ac:dyDescent="0.25"/>
    <row r="475" ht="30" customHeight="1" x14ac:dyDescent="0.25"/>
    <row r="476" ht="30" customHeight="1" x14ac:dyDescent="0.25"/>
    <row r="477" ht="30" customHeight="1" x14ac:dyDescent="0.25"/>
    <row r="478" ht="30" customHeight="1" x14ac:dyDescent="0.25"/>
    <row r="479" ht="30" customHeight="1" x14ac:dyDescent="0.25"/>
    <row r="480" ht="30" customHeight="1" x14ac:dyDescent="0.25"/>
    <row r="481" ht="30" customHeight="1" x14ac:dyDescent="0.25"/>
    <row r="482" ht="30" customHeight="1" x14ac:dyDescent="0.25"/>
    <row r="483" ht="30" customHeight="1" x14ac:dyDescent="0.25"/>
    <row r="484" ht="30" customHeight="1" x14ac:dyDescent="0.25"/>
    <row r="485" ht="30" customHeight="1" x14ac:dyDescent="0.25"/>
    <row r="486" ht="30" customHeight="1" x14ac:dyDescent="0.25"/>
    <row r="487" ht="30" customHeight="1" x14ac:dyDescent="0.25"/>
    <row r="488" ht="30" customHeight="1" x14ac:dyDescent="0.25"/>
    <row r="489" ht="30" customHeight="1" x14ac:dyDescent="0.25"/>
    <row r="490" ht="30" customHeight="1" x14ac:dyDescent="0.25"/>
    <row r="491" ht="30" customHeight="1" x14ac:dyDescent="0.25"/>
    <row r="492" ht="30" customHeight="1" x14ac:dyDescent="0.25"/>
    <row r="493" ht="30" customHeight="1" x14ac:dyDescent="0.25"/>
    <row r="494" ht="30" customHeight="1" x14ac:dyDescent="0.25"/>
    <row r="495" ht="30" customHeight="1" x14ac:dyDescent="0.25"/>
    <row r="496" ht="30" customHeight="1" x14ac:dyDescent="0.25"/>
    <row r="497" ht="30" customHeight="1" x14ac:dyDescent="0.25"/>
    <row r="498" ht="30" customHeight="1" x14ac:dyDescent="0.25"/>
    <row r="499" ht="30" customHeight="1" x14ac:dyDescent="0.25"/>
    <row r="500" ht="30" customHeight="1" x14ac:dyDescent="0.25"/>
    <row r="501" ht="30" customHeight="1" x14ac:dyDescent="0.25"/>
    <row r="502" ht="30" customHeight="1" x14ac:dyDescent="0.25"/>
    <row r="503" ht="30" customHeight="1" x14ac:dyDescent="0.25"/>
    <row r="504" ht="30" customHeight="1" x14ac:dyDescent="0.25"/>
    <row r="505" ht="30" customHeight="1" x14ac:dyDescent="0.25"/>
    <row r="506" ht="30" customHeight="1" x14ac:dyDescent="0.25"/>
    <row r="507" ht="30" customHeight="1" x14ac:dyDescent="0.25"/>
    <row r="508" ht="30" customHeight="1" x14ac:dyDescent="0.25"/>
    <row r="509" ht="30" customHeight="1" x14ac:dyDescent="0.25"/>
    <row r="510" ht="30" customHeight="1" x14ac:dyDescent="0.25"/>
    <row r="511" ht="30" customHeight="1" x14ac:dyDescent="0.25"/>
    <row r="512" ht="30" customHeight="1" x14ac:dyDescent="0.25"/>
    <row r="513" ht="30" customHeight="1" x14ac:dyDescent="0.25"/>
    <row r="514" ht="30" customHeight="1" x14ac:dyDescent="0.25"/>
    <row r="515" ht="30" customHeight="1" x14ac:dyDescent="0.25"/>
    <row r="516" ht="30" customHeight="1" x14ac:dyDescent="0.25"/>
    <row r="517" ht="30" customHeight="1" x14ac:dyDescent="0.25"/>
    <row r="518" ht="30" customHeight="1" x14ac:dyDescent="0.25"/>
    <row r="519" ht="30" customHeight="1" x14ac:dyDescent="0.25"/>
    <row r="520" ht="30" customHeight="1" x14ac:dyDescent="0.25"/>
    <row r="521" ht="30" customHeight="1" x14ac:dyDescent="0.25"/>
    <row r="522" ht="30" customHeight="1" x14ac:dyDescent="0.25"/>
    <row r="523" ht="30" customHeight="1" x14ac:dyDescent="0.25"/>
    <row r="524" ht="30" customHeight="1" x14ac:dyDescent="0.25"/>
    <row r="525" ht="30" customHeight="1" x14ac:dyDescent="0.25"/>
    <row r="526" ht="30" customHeight="1" x14ac:dyDescent="0.25"/>
    <row r="527" ht="30" customHeight="1" x14ac:dyDescent="0.25"/>
    <row r="528" ht="30" customHeight="1" x14ac:dyDescent="0.25"/>
    <row r="529" ht="30" customHeight="1" x14ac:dyDescent="0.25"/>
    <row r="530" ht="30" customHeight="1" x14ac:dyDescent="0.25"/>
    <row r="531" ht="30" customHeight="1" x14ac:dyDescent="0.25"/>
    <row r="532" ht="30" customHeight="1" x14ac:dyDescent="0.25"/>
    <row r="533" ht="30" customHeight="1" x14ac:dyDescent="0.25"/>
    <row r="534" ht="30" customHeight="1" x14ac:dyDescent="0.25"/>
    <row r="535" ht="30" customHeight="1" x14ac:dyDescent="0.25"/>
    <row r="536" ht="30" customHeight="1" x14ac:dyDescent="0.25"/>
    <row r="537" ht="30" customHeight="1" x14ac:dyDescent="0.25"/>
    <row r="538" ht="30" customHeight="1" x14ac:dyDescent="0.25"/>
    <row r="539" ht="30" customHeight="1" x14ac:dyDescent="0.25"/>
    <row r="540" ht="30" customHeight="1" x14ac:dyDescent="0.25"/>
    <row r="541" ht="30" customHeight="1" x14ac:dyDescent="0.25"/>
    <row r="542" ht="30" customHeight="1" x14ac:dyDescent="0.25"/>
    <row r="543" ht="30" customHeight="1" x14ac:dyDescent="0.25"/>
    <row r="544" ht="30" customHeight="1" x14ac:dyDescent="0.25"/>
    <row r="545" ht="30" customHeight="1" x14ac:dyDescent="0.25"/>
    <row r="546" ht="30" customHeight="1" x14ac:dyDescent="0.25"/>
    <row r="547" ht="30" customHeight="1" x14ac:dyDescent="0.25"/>
    <row r="548" ht="30" customHeight="1" x14ac:dyDescent="0.25"/>
    <row r="549" ht="30" customHeight="1" x14ac:dyDescent="0.25"/>
    <row r="550" ht="30" customHeight="1" x14ac:dyDescent="0.25"/>
    <row r="551" ht="30" customHeight="1" x14ac:dyDescent="0.25"/>
    <row r="552" ht="30" customHeight="1" x14ac:dyDescent="0.25"/>
    <row r="553" ht="30" customHeight="1" x14ac:dyDescent="0.25"/>
    <row r="554" ht="30" customHeight="1" x14ac:dyDescent="0.25"/>
    <row r="555" ht="30" customHeight="1" x14ac:dyDescent="0.25"/>
    <row r="556" ht="30" customHeight="1" x14ac:dyDescent="0.25"/>
    <row r="557" ht="30" customHeight="1" x14ac:dyDescent="0.25"/>
    <row r="558" ht="30" customHeight="1" x14ac:dyDescent="0.25"/>
    <row r="559" ht="30" customHeight="1" x14ac:dyDescent="0.25"/>
    <row r="560" ht="30" customHeight="1" x14ac:dyDescent="0.25"/>
    <row r="561" ht="30" customHeight="1" x14ac:dyDescent="0.25"/>
    <row r="562" ht="30" customHeight="1" x14ac:dyDescent="0.25"/>
    <row r="563" ht="30" customHeight="1" x14ac:dyDescent="0.25"/>
    <row r="564" ht="30" customHeight="1" x14ac:dyDescent="0.25"/>
    <row r="565" ht="30" customHeight="1" x14ac:dyDescent="0.25"/>
    <row r="566" ht="30" customHeight="1" x14ac:dyDescent="0.25"/>
    <row r="567" ht="30" customHeight="1" x14ac:dyDescent="0.25"/>
    <row r="568" ht="30" customHeight="1" x14ac:dyDescent="0.25"/>
    <row r="569" ht="30" customHeight="1" x14ac:dyDescent="0.25"/>
    <row r="570" ht="30" customHeight="1" x14ac:dyDescent="0.25"/>
    <row r="571" ht="30" customHeight="1" x14ac:dyDescent="0.25"/>
    <row r="572" ht="30" customHeight="1" x14ac:dyDescent="0.25"/>
    <row r="573" ht="30" customHeight="1" x14ac:dyDescent="0.25"/>
    <row r="574" ht="30" customHeight="1" x14ac:dyDescent="0.25"/>
    <row r="575" ht="30" customHeight="1" x14ac:dyDescent="0.25"/>
    <row r="576" ht="30" customHeight="1" x14ac:dyDescent="0.25"/>
    <row r="577" ht="30" customHeight="1" x14ac:dyDescent="0.25"/>
    <row r="578" ht="30" customHeight="1" x14ac:dyDescent="0.25"/>
    <row r="579" ht="30" customHeight="1" x14ac:dyDescent="0.25"/>
    <row r="580" ht="30" customHeight="1" x14ac:dyDescent="0.25"/>
    <row r="581" ht="30" customHeight="1" x14ac:dyDescent="0.25"/>
    <row r="582" ht="30" customHeight="1" x14ac:dyDescent="0.25"/>
    <row r="583" ht="30" customHeight="1" x14ac:dyDescent="0.25"/>
    <row r="584" ht="30" customHeight="1" x14ac:dyDescent="0.25"/>
    <row r="585" ht="30" customHeight="1" x14ac:dyDescent="0.25"/>
    <row r="586" ht="30" customHeight="1" x14ac:dyDescent="0.25"/>
    <row r="587" ht="30" customHeight="1" x14ac:dyDescent="0.25"/>
    <row r="588" ht="30" customHeight="1" x14ac:dyDescent="0.25"/>
    <row r="589" ht="30" customHeight="1" x14ac:dyDescent="0.25"/>
    <row r="590" ht="30" customHeight="1" x14ac:dyDescent="0.25"/>
    <row r="591" ht="30" customHeight="1" x14ac:dyDescent="0.25"/>
    <row r="592" ht="30" customHeight="1" x14ac:dyDescent="0.25"/>
    <row r="593" ht="30" customHeight="1" x14ac:dyDescent="0.25"/>
    <row r="594" ht="30" customHeight="1" x14ac:dyDescent="0.25"/>
    <row r="595" ht="30" customHeight="1" x14ac:dyDescent="0.25"/>
    <row r="596" ht="30" customHeight="1" x14ac:dyDescent="0.25"/>
    <row r="597" ht="30" customHeight="1" x14ac:dyDescent="0.25"/>
    <row r="598" ht="30" customHeight="1" x14ac:dyDescent="0.25"/>
    <row r="599" ht="30" customHeight="1" x14ac:dyDescent="0.25"/>
    <row r="600" ht="30" customHeight="1" x14ac:dyDescent="0.25"/>
    <row r="601" ht="30" customHeight="1" x14ac:dyDescent="0.25"/>
    <row r="602" ht="30" customHeight="1" x14ac:dyDescent="0.25"/>
    <row r="603" ht="30" customHeight="1" x14ac:dyDescent="0.25"/>
    <row r="604" ht="30" customHeight="1" x14ac:dyDescent="0.25"/>
    <row r="605" ht="30" customHeight="1" x14ac:dyDescent="0.25"/>
    <row r="606" ht="30" customHeight="1" x14ac:dyDescent="0.25"/>
    <row r="607" ht="30" customHeight="1" x14ac:dyDescent="0.25"/>
    <row r="608" ht="30" customHeight="1" x14ac:dyDescent="0.25"/>
    <row r="609" ht="30" customHeight="1" x14ac:dyDescent="0.25"/>
    <row r="610" ht="30" customHeight="1" x14ac:dyDescent="0.25"/>
    <row r="611" ht="30" customHeight="1" x14ac:dyDescent="0.25"/>
    <row r="612" ht="30" customHeight="1" x14ac:dyDescent="0.25"/>
    <row r="613" ht="30" customHeight="1" x14ac:dyDescent="0.25"/>
    <row r="614" ht="30" customHeight="1" x14ac:dyDescent="0.25"/>
    <row r="615" ht="30" customHeight="1" x14ac:dyDescent="0.25"/>
    <row r="616" ht="30" customHeight="1" x14ac:dyDescent="0.25"/>
    <row r="617" ht="30" customHeight="1" x14ac:dyDescent="0.25"/>
    <row r="618" ht="30" customHeight="1" x14ac:dyDescent="0.25"/>
    <row r="619" ht="30" customHeight="1" x14ac:dyDescent="0.25"/>
    <row r="620" ht="30" customHeight="1" x14ac:dyDescent="0.25"/>
    <row r="621" ht="30" customHeight="1" x14ac:dyDescent="0.25"/>
    <row r="622" ht="30" customHeight="1" x14ac:dyDescent="0.25"/>
    <row r="623" ht="30" customHeight="1" x14ac:dyDescent="0.25"/>
    <row r="624" ht="30" customHeight="1" x14ac:dyDescent="0.25"/>
    <row r="625" ht="30" customHeight="1" x14ac:dyDescent="0.25"/>
    <row r="626" ht="30" customHeight="1" x14ac:dyDescent="0.25"/>
    <row r="627" ht="30" customHeight="1" x14ac:dyDescent="0.25"/>
    <row r="628" ht="30" customHeight="1" x14ac:dyDescent="0.25"/>
    <row r="629" ht="30" customHeight="1" x14ac:dyDescent="0.25"/>
    <row r="630" ht="30" customHeight="1" x14ac:dyDescent="0.25"/>
    <row r="631" ht="30" customHeight="1" x14ac:dyDescent="0.25"/>
    <row r="632" ht="30" customHeight="1" x14ac:dyDescent="0.25"/>
    <row r="633" ht="30" customHeight="1" x14ac:dyDescent="0.25"/>
    <row r="634" ht="30" customHeight="1" x14ac:dyDescent="0.25"/>
    <row r="635" ht="30" customHeight="1" x14ac:dyDescent="0.25"/>
    <row r="636" ht="30" customHeight="1" x14ac:dyDescent="0.25"/>
    <row r="637" ht="30" customHeight="1" x14ac:dyDescent="0.25"/>
    <row r="638" ht="30" customHeight="1" x14ac:dyDescent="0.25"/>
    <row r="639" ht="30" customHeight="1" x14ac:dyDescent="0.25"/>
    <row r="640" ht="30" customHeight="1" x14ac:dyDescent="0.25"/>
    <row r="641" ht="30" customHeight="1" x14ac:dyDescent="0.25"/>
    <row r="642" ht="30" customHeight="1" x14ac:dyDescent="0.25"/>
    <row r="643" ht="30" customHeight="1" x14ac:dyDescent="0.25"/>
    <row r="644" ht="30" customHeight="1" x14ac:dyDescent="0.25"/>
    <row r="645" ht="30" customHeight="1" x14ac:dyDescent="0.25"/>
    <row r="646" ht="30" customHeight="1" x14ac:dyDescent="0.25"/>
    <row r="647" ht="30" customHeight="1" x14ac:dyDescent="0.25"/>
    <row r="648" ht="30" customHeight="1" x14ac:dyDescent="0.25"/>
    <row r="649" ht="30" customHeight="1" x14ac:dyDescent="0.25"/>
    <row r="650" ht="30" customHeight="1" x14ac:dyDescent="0.25"/>
    <row r="651" ht="30" customHeight="1" x14ac:dyDescent="0.25"/>
    <row r="652" ht="30" customHeight="1" x14ac:dyDescent="0.25"/>
    <row r="653" ht="30" customHeight="1" x14ac:dyDescent="0.25"/>
    <row r="654" ht="30" customHeight="1" x14ac:dyDescent="0.25"/>
    <row r="655" ht="30" customHeight="1" x14ac:dyDescent="0.25"/>
    <row r="656" ht="30" customHeight="1" x14ac:dyDescent="0.25"/>
    <row r="657" ht="30" customHeight="1" x14ac:dyDescent="0.25"/>
    <row r="658" ht="30" customHeight="1" x14ac:dyDescent="0.25"/>
    <row r="659" ht="30" customHeight="1" x14ac:dyDescent="0.25"/>
    <row r="660" ht="30" customHeight="1" x14ac:dyDescent="0.25"/>
    <row r="661" ht="30" customHeight="1" x14ac:dyDescent="0.25"/>
    <row r="662" ht="30" customHeight="1" x14ac:dyDescent="0.25"/>
    <row r="663" ht="30" customHeight="1" x14ac:dyDescent="0.25"/>
    <row r="664" ht="30" customHeight="1" x14ac:dyDescent="0.25"/>
    <row r="665" ht="30" customHeight="1" x14ac:dyDescent="0.25"/>
    <row r="666" ht="30" customHeight="1" x14ac:dyDescent="0.25"/>
    <row r="667" ht="30" customHeight="1" x14ac:dyDescent="0.25"/>
    <row r="668" ht="30" customHeight="1" x14ac:dyDescent="0.25"/>
    <row r="669" ht="30" customHeight="1" x14ac:dyDescent="0.25"/>
    <row r="670" ht="30" customHeight="1" x14ac:dyDescent="0.25"/>
    <row r="671" ht="30" customHeight="1" x14ac:dyDescent="0.25"/>
    <row r="672" ht="30" customHeight="1" x14ac:dyDescent="0.25"/>
    <row r="673" ht="30" customHeight="1" x14ac:dyDescent="0.25"/>
    <row r="674" ht="30" customHeight="1" x14ac:dyDescent="0.25"/>
    <row r="675" ht="30" customHeight="1" x14ac:dyDescent="0.25"/>
    <row r="676" ht="30" customHeight="1" x14ac:dyDescent="0.25"/>
    <row r="677" ht="30" customHeight="1" x14ac:dyDescent="0.25"/>
    <row r="678" ht="30" customHeight="1" x14ac:dyDescent="0.25"/>
    <row r="679" ht="30" customHeight="1" x14ac:dyDescent="0.25"/>
    <row r="680" ht="30" customHeight="1" x14ac:dyDescent="0.25"/>
    <row r="681" ht="30" customHeight="1" x14ac:dyDescent="0.25"/>
    <row r="682" ht="30" customHeight="1" x14ac:dyDescent="0.25"/>
    <row r="683" ht="30" customHeight="1" x14ac:dyDescent="0.25"/>
    <row r="684" ht="30" customHeight="1" x14ac:dyDescent="0.25"/>
    <row r="685" ht="30" customHeight="1" x14ac:dyDescent="0.25"/>
    <row r="686" ht="30" customHeight="1" x14ac:dyDescent="0.25"/>
    <row r="687" ht="30" customHeight="1" x14ac:dyDescent="0.25"/>
    <row r="688" ht="30" customHeight="1" x14ac:dyDescent="0.25"/>
    <row r="689" ht="30" customHeight="1" x14ac:dyDescent="0.25"/>
    <row r="690" ht="30" customHeight="1" x14ac:dyDescent="0.25"/>
    <row r="691" ht="30" customHeight="1" x14ac:dyDescent="0.25"/>
    <row r="692" ht="30" customHeight="1" x14ac:dyDescent="0.25"/>
    <row r="693" ht="30" customHeight="1" x14ac:dyDescent="0.25"/>
    <row r="694" ht="30" customHeight="1" x14ac:dyDescent="0.25"/>
    <row r="695" ht="30" customHeight="1" x14ac:dyDescent="0.25"/>
    <row r="696" ht="30" customHeight="1" x14ac:dyDescent="0.25"/>
    <row r="697" ht="30" customHeight="1" x14ac:dyDescent="0.25"/>
    <row r="698" ht="30" customHeight="1" x14ac:dyDescent="0.25"/>
    <row r="699" ht="30" customHeight="1" x14ac:dyDescent="0.25"/>
    <row r="700" ht="30" customHeight="1" x14ac:dyDescent="0.25"/>
    <row r="701" ht="30" customHeight="1" x14ac:dyDescent="0.25"/>
    <row r="702" ht="30" customHeight="1" x14ac:dyDescent="0.25"/>
    <row r="703" ht="30" customHeight="1" x14ac:dyDescent="0.25"/>
    <row r="704" ht="30" customHeight="1" x14ac:dyDescent="0.25"/>
    <row r="705" ht="30" customHeight="1" x14ac:dyDescent="0.25"/>
    <row r="706" ht="30" customHeight="1" x14ac:dyDescent="0.25"/>
    <row r="707" ht="30" customHeight="1" x14ac:dyDescent="0.25"/>
    <row r="708" ht="30" customHeight="1" x14ac:dyDescent="0.25"/>
    <row r="709" ht="30" customHeight="1" x14ac:dyDescent="0.25"/>
    <row r="710" ht="30" customHeight="1" x14ac:dyDescent="0.25"/>
    <row r="711" ht="30" customHeight="1" x14ac:dyDescent="0.25"/>
    <row r="712" ht="30" customHeight="1" x14ac:dyDescent="0.25"/>
    <row r="713" ht="30" customHeight="1" x14ac:dyDescent="0.25"/>
    <row r="714" ht="30" customHeight="1" x14ac:dyDescent="0.25"/>
    <row r="715" ht="30" customHeight="1" x14ac:dyDescent="0.25"/>
    <row r="716" ht="30" customHeight="1" x14ac:dyDescent="0.25"/>
    <row r="717" ht="30" customHeight="1" x14ac:dyDescent="0.25"/>
    <row r="718" ht="30" customHeight="1" x14ac:dyDescent="0.25"/>
    <row r="719" ht="30" customHeight="1" x14ac:dyDescent="0.25"/>
    <row r="720" ht="30" customHeight="1" x14ac:dyDescent="0.25"/>
    <row r="721" ht="30" customHeight="1" x14ac:dyDescent="0.25"/>
    <row r="722" ht="30" customHeight="1" x14ac:dyDescent="0.25"/>
    <row r="723" ht="30" customHeight="1" x14ac:dyDescent="0.25"/>
    <row r="724" ht="30" customHeight="1" x14ac:dyDescent="0.25"/>
    <row r="725" ht="30" customHeight="1" x14ac:dyDescent="0.25"/>
    <row r="726" ht="30" customHeight="1" x14ac:dyDescent="0.25"/>
    <row r="727" ht="30" customHeight="1" x14ac:dyDescent="0.25"/>
    <row r="728" ht="30" customHeight="1" x14ac:dyDescent="0.25"/>
    <row r="729" ht="30" customHeight="1" x14ac:dyDescent="0.25"/>
    <row r="730" ht="30" customHeight="1" x14ac:dyDescent="0.25"/>
    <row r="731" ht="30" customHeight="1" x14ac:dyDescent="0.25"/>
    <row r="732" ht="30" customHeight="1" x14ac:dyDescent="0.25"/>
    <row r="733" ht="30" customHeight="1" x14ac:dyDescent="0.25"/>
    <row r="734" ht="30" customHeight="1" x14ac:dyDescent="0.25"/>
    <row r="735" ht="30" customHeight="1" x14ac:dyDescent="0.25"/>
    <row r="736" ht="30" customHeight="1" x14ac:dyDescent="0.25"/>
    <row r="737" ht="30" customHeight="1" x14ac:dyDescent="0.25"/>
    <row r="738" ht="30" customHeight="1" x14ac:dyDescent="0.25"/>
    <row r="739" ht="30" customHeight="1" x14ac:dyDescent="0.25"/>
    <row r="740" ht="30" customHeight="1" x14ac:dyDescent="0.25"/>
    <row r="741" ht="30" customHeight="1" x14ac:dyDescent="0.25"/>
    <row r="742" ht="30" customHeight="1" x14ac:dyDescent="0.25"/>
    <row r="743" ht="30" customHeight="1" x14ac:dyDescent="0.25"/>
    <row r="744" ht="30" customHeight="1" x14ac:dyDescent="0.25"/>
    <row r="745" ht="30" customHeight="1" x14ac:dyDescent="0.25"/>
    <row r="746" ht="30" customHeight="1" x14ac:dyDescent="0.25"/>
    <row r="747" ht="30" customHeight="1" x14ac:dyDescent="0.25"/>
    <row r="748" ht="30" customHeight="1" x14ac:dyDescent="0.25"/>
    <row r="749" ht="30" customHeight="1" x14ac:dyDescent="0.25"/>
    <row r="750" ht="30" customHeight="1" x14ac:dyDescent="0.25"/>
    <row r="751" ht="30" customHeight="1" x14ac:dyDescent="0.25"/>
    <row r="752" ht="30" customHeight="1" x14ac:dyDescent="0.25"/>
    <row r="753" ht="30" customHeight="1" x14ac:dyDescent="0.25"/>
    <row r="754" ht="30" customHeight="1" x14ac:dyDescent="0.25"/>
    <row r="755" ht="30" customHeight="1" x14ac:dyDescent="0.25"/>
    <row r="756" ht="30" customHeight="1" x14ac:dyDescent="0.25"/>
    <row r="757" ht="30" customHeight="1" x14ac:dyDescent="0.25"/>
    <row r="758" ht="30" customHeight="1" x14ac:dyDescent="0.25"/>
    <row r="759" ht="30" customHeight="1" x14ac:dyDescent="0.25"/>
    <row r="760" ht="30" customHeight="1" x14ac:dyDescent="0.25"/>
    <row r="761" ht="30" customHeight="1" x14ac:dyDescent="0.25"/>
    <row r="762" ht="30" customHeight="1" x14ac:dyDescent="0.25"/>
    <row r="763" ht="30" customHeight="1" x14ac:dyDescent="0.25"/>
    <row r="764" ht="30" customHeight="1" x14ac:dyDescent="0.25"/>
    <row r="765" ht="30" customHeight="1" x14ac:dyDescent="0.25"/>
    <row r="766" ht="30" customHeight="1" x14ac:dyDescent="0.25"/>
    <row r="767" ht="30" customHeight="1" x14ac:dyDescent="0.25"/>
    <row r="768" ht="30" customHeight="1" x14ac:dyDescent="0.25"/>
    <row r="769" ht="30" customHeight="1" x14ac:dyDescent="0.25"/>
    <row r="770" ht="30" customHeight="1" x14ac:dyDescent="0.25"/>
    <row r="771" ht="30" customHeight="1" x14ac:dyDescent="0.25"/>
    <row r="772" ht="30" customHeight="1" x14ac:dyDescent="0.25"/>
    <row r="773" ht="30" customHeight="1" x14ac:dyDescent="0.25"/>
    <row r="774" ht="30" customHeight="1" x14ac:dyDescent="0.25"/>
    <row r="775" ht="30" customHeight="1" x14ac:dyDescent="0.25"/>
    <row r="776" ht="30" customHeight="1" x14ac:dyDescent="0.25"/>
    <row r="777" ht="30" customHeight="1" x14ac:dyDescent="0.25"/>
    <row r="778" ht="30" customHeight="1" x14ac:dyDescent="0.25"/>
    <row r="779" ht="30" customHeight="1" x14ac:dyDescent="0.25"/>
    <row r="780" ht="30" customHeight="1" x14ac:dyDescent="0.25"/>
    <row r="781" ht="30" customHeight="1" x14ac:dyDescent="0.25"/>
    <row r="782" ht="30" customHeight="1" x14ac:dyDescent="0.25"/>
    <row r="783" ht="30" customHeight="1" x14ac:dyDescent="0.25"/>
    <row r="784" ht="30" customHeight="1" x14ac:dyDescent="0.25"/>
    <row r="785" ht="30" customHeight="1" x14ac:dyDescent="0.25"/>
    <row r="786" ht="30" customHeight="1" x14ac:dyDescent="0.25"/>
    <row r="787" ht="30" customHeight="1" x14ac:dyDescent="0.25"/>
    <row r="788" ht="30" customHeight="1" x14ac:dyDescent="0.25"/>
    <row r="789" ht="30" customHeight="1" x14ac:dyDescent="0.25"/>
    <row r="790" ht="30" customHeight="1" x14ac:dyDescent="0.25"/>
    <row r="791" ht="30" customHeight="1" x14ac:dyDescent="0.25"/>
    <row r="792" ht="30" customHeight="1" x14ac:dyDescent="0.25"/>
    <row r="793" ht="30" customHeight="1" x14ac:dyDescent="0.25"/>
    <row r="794" ht="30" customHeight="1" x14ac:dyDescent="0.25"/>
    <row r="795" ht="30" customHeight="1" x14ac:dyDescent="0.25"/>
    <row r="796" ht="30" customHeight="1" x14ac:dyDescent="0.25"/>
    <row r="797" ht="30" customHeight="1" x14ac:dyDescent="0.25"/>
    <row r="798" ht="30" customHeight="1" x14ac:dyDescent="0.25"/>
    <row r="799" ht="30" customHeight="1" x14ac:dyDescent="0.25"/>
    <row r="800" ht="30" customHeight="1" x14ac:dyDescent="0.25"/>
    <row r="801" ht="30" customHeight="1" x14ac:dyDescent="0.25"/>
    <row r="802" ht="30" customHeight="1" x14ac:dyDescent="0.25"/>
    <row r="803" ht="30" customHeight="1" x14ac:dyDescent="0.25"/>
    <row r="804" ht="30" customHeight="1" x14ac:dyDescent="0.25"/>
    <row r="805" ht="30" customHeight="1" x14ac:dyDescent="0.25"/>
    <row r="806" ht="30" customHeight="1" x14ac:dyDescent="0.25"/>
    <row r="807" ht="30" customHeight="1" x14ac:dyDescent="0.25"/>
    <row r="808" ht="30" customHeight="1" x14ac:dyDescent="0.25"/>
    <row r="809" ht="30" customHeight="1" x14ac:dyDescent="0.25"/>
    <row r="810" ht="30" customHeight="1" x14ac:dyDescent="0.25"/>
    <row r="811" ht="30" customHeight="1" x14ac:dyDescent="0.25"/>
    <row r="812" ht="30" customHeight="1" x14ac:dyDescent="0.25"/>
    <row r="813" ht="30" customHeight="1" x14ac:dyDescent="0.25"/>
    <row r="814" ht="30" customHeight="1" x14ac:dyDescent="0.25"/>
    <row r="815" ht="30" customHeight="1" x14ac:dyDescent="0.25"/>
    <row r="816" ht="30" customHeight="1" x14ac:dyDescent="0.25"/>
    <row r="817" ht="30" customHeight="1" x14ac:dyDescent="0.25"/>
    <row r="818" ht="30" customHeight="1" x14ac:dyDescent="0.25"/>
    <row r="819" ht="30" customHeight="1" x14ac:dyDescent="0.25"/>
    <row r="820" ht="30" customHeight="1" x14ac:dyDescent="0.25"/>
    <row r="821" ht="30" customHeight="1" x14ac:dyDescent="0.25"/>
    <row r="822" ht="30" customHeight="1" x14ac:dyDescent="0.25"/>
    <row r="823" ht="30" customHeight="1" x14ac:dyDescent="0.25"/>
    <row r="824" ht="30" customHeight="1" x14ac:dyDescent="0.25"/>
    <row r="825" ht="30" customHeight="1" x14ac:dyDescent="0.25"/>
    <row r="826" ht="30" customHeight="1" x14ac:dyDescent="0.25"/>
    <row r="827" ht="30" customHeight="1" x14ac:dyDescent="0.25"/>
    <row r="828" ht="30" customHeight="1" x14ac:dyDescent="0.25"/>
    <row r="829" ht="30" customHeight="1" x14ac:dyDescent="0.25"/>
    <row r="830" ht="30" customHeight="1" x14ac:dyDescent="0.25"/>
    <row r="831" ht="30" customHeight="1" x14ac:dyDescent="0.25"/>
    <row r="832" ht="30" customHeight="1" x14ac:dyDescent="0.25"/>
    <row r="833" ht="30" customHeight="1" x14ac:dyDescent="0.25"/>
    <row r="834" ht="30" customHeight="1" x14ac:dyDescent="0.25"/>
    <row r="835" ht="30" customHeight="1" x14ac:dyDescent="0.25"/>
    <row r="836" ht="30" customHeight="1" x14ac:dyDescent="0.25"/>
    <row r="837" ht="30" customHeight="1" x14ac:dyDescent="0.25"/>
    <row r="838" ht="30" customHeight="1" x14ac:dyDescent="0.25"/>
    <row r="839" ht="30" customHeight="1" x14ac:dyDescent="0.25"/>
    <row r="840" ht="30" customHeight="1" x14ac:dyDescent="0.25"/>
    <row r="841" ht="30" customHeight="1" x14ac:dyDescent="0.25"/>
    <row r="842" ht="30" customHeight="1" x14ac:dyDescent="0.25"/>
    <row r="843" ht="30" customHeight="1" x14ac:dyDescent="0.25"/>
    <row r="844" ht="30" customHeight="1" x14ac:dyDescent="0.25"/>
    <row r="845" ht="30" customHeight="1" x14ac:dyDescent="0.25"/>
    <row r="846" ht="30" customHeight="1" x14ac:dyDescent="0.25"/>
    <row r="847" ht="30" customHeight="1" x14ac:dyDescent="0.25"/>
    <row r="848" ht="30" customHeight="1" x14ac:dyDescent="0.25"/>
    <row r="849" ht="30" customHeight="1" x14ac:dyDescent="0.25"/>
    <row r="850" ht="30" customHeight="1" x14ac:dyDescent="0.25"/>
    <row r="851" ht="30" customHeight="1" x14ac:dyDescent="0.25"/>
    <row r="852" ht="30" customHeight="1" x14ac:dyDescent="0.25"/>
    <row r="853" ht="30" customHeight="1" x14ac:dyDescent="0.25"/>
    <row r="854" ht="30" customHeight="1" x14ac:dyDescent="0.25"/>
    <row r="855" ht="30" customHeight="1" x14ac:dyDescent="0.25"/>
    <row r="856" ht="30" customHeight="1" x14ac:dyDescent="0.25"/>
    <row r="857" ht="30" customHeight="1" x14ac:dyDescent="0.25"/>
    <row r="858" ht="30" customHeight="1" x14ac:dyDescent="0.25"/>
    <row r="859" ht="30" customHeight="1" x14ac:dyDescent="0.25"/>
    <row r="860" ht="30" customHeight="1" x14ac:dyDescent="0.25"/>
    <row r="861" ht="30" customHeight="1" x14ac:dyDescent="0.25"/>
    <row r="862" ht="30" customHeight="1" x14ac:dyDescent="0.25"/>
    <row r="863" ht="30" customHeight="1" x14ac:dyDescent="0.25"/>
    <row r="864" ht="30" customHeight="1" x14ac:dyDescent="0.25"/>
    <row r="865" ht="30" customHeight="1" x14ac:dyDescent="0.25"/>
    <row r="866" ht="30" customHeight="1" x14ac:dyDescent="0.25"/>
    <row r="867" ht="30" customHeight="1" x14ac:dyDescent="0.25"/>
    <row r="868" ht="30" customHeight="1" x14ac:dyDescent="0.25"/>
    <row r="869" ht="30" customHeight="1" x14ac:dyDescent="0.25"/>
    <row r="870" ht="30" customHeight="1" x14ac:dyDescent="0.25"/>
    <row r="871" ht="30" customHeight="1" x14ac:dyDescent="0.25"/>
    <row r="872" ht="30" customHeight="1" x14ac:dyDescent="0.25"/>
    <row r="873" ht="30" customHeight="1" x14ac:dyDescent="0.25"/>
    <row r="874" ht="30" customHeight="1" x14ac:dyDescent="0.25"/>
    <row r="875" ht="30" customHeight="1" x14ac:dyDescent="0.25"/>
    <row r="876" ht="30" customHeight="1" x14ac:dyDescent="0.25"/>
    <row r="877" ht="30" customHeight="1" x14ac:dyDescent="0.25"/>
    <row r="878" ht="30" customHeight="1" x14ac:dyDescent="0.25"/>
    <row r="879" ht="30" customHeight="1" x14ac:dyDescent="0.25"/>
    <row r="880" ht="30" customHeight="1" x14ac:dyDescent="0.25"/>
    <row r="881" ht="30" customHeight="1" x14ac:dyDescent="0.25"/>
    <row r="882" ht="30" customHeight="1" x14ac:dyDescent="0.25"/>
    <row r="883" ht="30" customHeight="1" x14ac:dyDescent="0.25"/>
    <row r="884" ht="30" customHeight="1" x14ac:dyDescent="0.25"/>
    <row r="885" ht="30" customHeight="1" x14ac:dyDescent="0.25"/>
    <row r="886" ht="30" customHeight="1" x14ac:dyDescent="0.25"/>
    <row r="887" ht="30" customHeight="1" x14ac:dyDescent="0.25"/>
    <row r="888" ht="30" customHeight="1" x14ac:dyDescent="0.25"/>
    <row r="889" ht="30" customHeight="1" x14ac:dyDescent="0.25"/>
    <row r="890" ht="30" customHeight="1" x14ac:dyDescent="0.25"/>
    <row r="891" ht="30" customHeight="1" x14ac:dyDescent="0.25"/>
    <row r="892" ht="30" customHeight="1" x14ac:dyDescent="0.25"/>
    <row r="893" ht="30" customHeight="1" x14ac:dyDescent="0.25"/>
    <row r="894" ht="30" customHeight="1" x14ac:dyDescent="0.25"/>
    <row r="895" ht="30" customHeight="1" x14ac:dyDescent="0.25"/>
    <row r="896" ht="30" customHeight="1" x14ac:dyDescent="0.25"/>
    <row r="897" ht="30" customHeight="1" x14ac:dyDescent="0.25"/>
    <row r="898" ht="30" customHeight="1" x14ac:dyDescent="0.25"/>
    <row r="899" ht="30" customHeight="1" x14ac:dyDescent="0.25"/>
    <row r="900" ht="30" customHeight="1" x14ac:dyDescent="0.25"/>
    <row r="901" ht="30" customHeight="1" x14ac:dyDescent="0.25"/>
    <row r="902" ht="30" customHeight="1" x14ac:dyDescent="0.25"/>
    <row r="903" ht="30" customHeight="1" x14ac:dyDescent="0.25"/>
    <row r="904" ht="30" customHeight="1" x14ac:dyDescent="0.25"/>
    <row r="905" ht="30" customHeight="1" x14ac:dyDescent="0.25"/>
    <row r="906" ht="30" customHeight="1" x14ac:dyDescent="0.25"/>
    <row r="907" ht="30" customHeight="1" x14ac:dyDescent="0.25"/>
    <row r="908" ht="30" customHeight="1" x14ac:dyDescent="0.25"/>
    <row r="909" ht="30" customHeight="1" x14ac:dyDescent="0.25"/>
    <row r="910" ht="30" customHeight="1" x14ac:dyDescent="0.25"/>
    <row r="911" ht="30" customHeight="1" x14ac:dyDescent="0.25"/>
    <row r="912" ht="30" customHeight="1" x14ac:dyDescent="0.25"/>
    <row r="913" ht="30" customHeight="1" x14ac:dyDescent="0.25"/>
    <row r="914" ht="30" customHeight="1" x14ac:dyDescent="0.25"/>
    <row r="915" ht="30" customHeight="1" x14ac:dyDescent="0.25"/>
    <row r="916" ht="30" customHeight="1" x14ac:dyDescent="0.25"/>
    <row r="917" ht="30" customHeight="1" x14ac:dyDescent="0.25"/>
    <row r="918" ht="30" customHeight="1" x14ac:dyDescent="0.25"/>
    <row r="919" ht="30" customHeight="1" x14ac:dyDescent="0.25"/>
    <row r="920" ht="30" customHeight="1" x14ac:dyDescent="0.25"/>
    <row r="921" ht="30" customHeight="1" x14ac:dyDescent="0.25"/>
    <row r="922" ht="30" customHeight="1" x14ac:dyDescent="0.25"/>
    <row r="923" ht="30" customHeight="1" x14ac:dyDescent="0.25"/>
    <row r="924" ht="30" customHeight="1" x14ac:dyDescent="0.25"/>
    <row r="925" ht="30" customHeight="1" x14ac:dyDescent="0.25"/>
    <row r="926" ht="30" customHeight="1" x14ac:dyDescent="0.25"/>
    <row r="927" ht="30" customHeight="1" x14ac:dyDescent="0.25"/>
    <row r="928" ht="30" customHeight="1" x14ac:dyDescent="0.25"/>
    <row r="929" ht="30" customHeight="1" x14ac:dyDescent="0.25"/>
    <row r="930" ht="30" customHeight="1" x14ac:dyDescent="0.25"/>
    <row r="931" ht="30" customHeight="1" x14ac:dyDescent="0.25"/>
    <row r="932" ht="30" customHeight="1" x14ac:dyDescent="0.25"/>
    <row r="933" ht="30" customHeight="1" x14ac:dyDescent="0.25"/>
    <row r="934" ht="30" customHeight="1" x14ac:dyDescent="0.25"/>
    <row r="935" ht="30" customHeight="1" x14ac:dyDescent="0.25"/>
    <row r="936" ht="30" customHeight="1" x14ac:dyDescent="0.25"/>
    <row r="937" ht="30" customHeight="1" x14ac:dyDescent="0.25"/>
    <row r="938" ht="30" customHeight="1" x14ac:dyDescent="0.25"/>
    <row r="939" ht="30" customHeight="1" x14ac:dyDescent="0.25"/>
    <row r="940" ht="30" customHeight="1" x14ac:dyDescent="0.25"/>
    <row r="941" ht="30" customHeight="1" x14ac:dyDescent="0.25"/>
    <row r="942" ht="30" customHeight="1" x14ac:dyDescent="0.25"/>
    <row r="943" ht="30" customHeight="1" x14ac:dyDescent="0.25"/>
    <row r="944" ht="30" customHeight="1" x14ac:dyDescent="0.25"/>
    <row r="945" ht="30" customHeight="1" x14ac:dyDescent="0.25"/>
    <row r="946" ht="30" customHeight="1" x14ac:dyDescent="0.25"/>
    <row r="947" ht="30" customHeight="1" x14ac:dyDescent="0.25"/>
    <row r="948" ht="30" customHeight="1" x14ac:dyDescent="0.25"/>
    <row r="949" ht="30" customHeight="1" x14ac:dyDescent="0.25"/>
    <row r="950" ht="30" customHeight="1" x14ac:dyDescent="0.25"/>
    <row r="951" ht="30" customHeight="1" x14ac:dyDescent="0.25"/>
    <row r="952" ht="30" customHeight="1" x14ac:dyDescent="0.25"/>
    <row r="953" ht="30" customHeight="1" x14ac:dyDescent="0.25"/>
    <row r="954" ht="30" customHeight="1" x14ac:dyDescent="0.25"/>
    <row r="955" ht="30" customHeight="1" x14ac:dyDescent="0.25"/>
    <row r="956" ht="30" customHeight="1" x14ac:dyDescent="0.25"/>
    <row r="957" ht="30" customHeight="1" x14ac:dyDescent="0.25"/>
    <row r="958" ht="30" customHeight="1" x14ac:dyDescent="0.25"/>
    <row r="959" ht="30" customHeight="1" x14ac:dyDescent="0.25"/>
    <row r="960" ht="30" customHeight="1" x14ac:dyDescent="0.25"/>
    <row r="961" ht="30" customHeight="1" x14ac:dyDescent="0.25"/>
    <row r="962" ht="30" customHeight="1" x14ac:dyDescent="0.25"/>
    <row r="963" ht="30" customHeight="1" x14ac:dyDescent="0.25"/>
    <row r="964" ht="30" customHeight="1" x14ac:dyDescent="0.25"/>
    <row r="965" ht="30" customHeight="1" x14ac:dyDescent="0.25"/>
    <row r="966" ht="30" customHeight="1" x14ac:dyDescent="0.25"/>
    <row r="967" ht="30" customHeight="1" x14ac:dyDescent="0.25"/>
    <row r="968" ht="30" customHeight="1" x14ac:dyDescent="0.25"/>
    <row r="969" ht="30" customHeight="1" x14ac:dyDescent="0.25"/>
    <row r="970" ht="30" customHeight="1" x14ac:dyDescent="0.25"/>
    <row r="971" ht="30" customHeight="1" x14ac:dyDescent="0.25"/>
    <row r="972" ht="30" customHeight="1" x14ac:dyDescent="0.25"/>
    <row r="973" ht="30" customHeight="1" x14ac:dyDescent="0.25"/>
    <row r="974" ht="30" customHeight="1" x14ac:dyDescent="0.25"/>
    <row r="975" ht="30" customHeight="1" x14ac:dyDescent="0.25"/>
    <row r="976" ht="30" customHeight="1" x14ac:dyDescent="0.25"/>
    <row r="977" ht="30" customHeight="1" x14ac:dyDescent="0.25"/>
    <row r="978" ht="30" customHeight="1" x14ac:dyDescent="0.25"/>
    <row r="979" ht="30" customHeight="1" x14ac:dyDescent="0.25"/>
    <row r="980" ht="30" customHeight="1" x14ac:dyDescent="0.25"/>
    <row r="981" ht="30" customHeight="1" x14ac:dyDescent="0.25"/>
    <row r="982" ht="30" customHeight="1" x14ac:dyDescent="0.25"/>
    <row r="983" ht="30" customHeight="1" x14ac:dyDescent="0.25"/>
    <row r="984" ht="30" customHeight="1" x14ac:dyDescent="0.25"/>
    <row r="985" ht="30" customHeight="1" x14ac:dyDescent="0.25"/>
    <row r="986" ht="30" customHeight="1" x14ac:dyDescent="0.25"/>
    <row r="987" ht="30" customHeight="1" x14ac:dyDescent="0.25"/>
    <row r="988" ht="30" customHeight="1" x14ac:dyDescent="0.25"/>
    <row r="989" ht="30" customHeight="1" x14ac:dyDescent="0.25"/>
    <row r="990" ht="30" customHeight="1" x14ac:dyDescent="0.25"/>
    <row r="991" ht="30" customHeight="1" x14ac:dyDescent="0.25"/>
    <row r="992" ht="30" customHeight="1" x14ac:dyDescent="0.25"/>
    <row r="993" ht="30" customHeight="1" x14ac:dyDescent="0.25"/>
    <row r="994" ht="30" customHeight="1" x14ac:dyDescent="0.25"/>
    <row r="995" ht="30" customHeight="1" x14ac:dyDescent="0.25"/>
    <row r="996" ht="30" customHeight="1" x14ac:dyDescent="0.25"/>
    <row r="997" ht="30" customHeight="1" x14ac:dyDescent="0.25"/>
    <row r="998" ht="30" customHeight="1" x14ac:dyDescent="0.25"/>
    <row r="999" ht="30" customHeight="1" x14ac:dyDescent="0.25"/>
    <row r="1000" ht="30" customHeight="1" x14ac:dyDescent="0.25"/>
    <row r="1001" ht="30" customHeight="1" x14ac:dyDescent="0.25"/>
    <row r="1002" ht="30" customHeight="1" x14ac:dyDescent="0.25"/>
    <row r="1003" ht="30" customHeight="1" x14ac:dyDescent="0.25"/>
    <row r="1004" ht="30" customHeight="1" x14ac:dyDescent="0.25"/>
    <row r="1005" ht="30" customHeight="1" x14ac:dyDescent="0.25"/>
    <row r="1006" ht="30" customHeight="1" x14ac:dyDescent="0.25"/>
    <row r="1007" ht="30" customHeight="1" x14ac:dyDescent="0.25"/>
    <row r="1008" ht="30" customHeight="1" x14ac:dyDescent="0.25"/>
    <row r="1009" ht="30" customHeight="1" x14ac:dyDescent="0.25"/>
    <row r="1010" ht="30" customHeight="1" x14ac:dyDescent="0.25"/>
    <row r="1011" ht="30" customHeight="1" x14ac:dyDescent="0.25"/>
    <row r="1012" ht="30" customHeight="1" x14ac:dyDescent="0.25"/>
    <row r="1013" ht="30" customHeight="1" x14ac:dyDescent="0.25"/>
    <row r="1014" ht="30" customHeight="1" x14ac:dyDescent="0.25"/>
    <row r="1015" ht="30" customHeight="1" x14ac:dyDescent="0.25"/>
    <row r="1016" ht="30" customHeight="1" x14ac:dyDescent="0.25"/>
    <row r="1017" ht="30" customHeight="1" x14ac:dyDescent="0.25"/>
    <row r="1018" ht="30" customHeight="1" x14ac:dyDescent="0.25"/>
    <row r="1019" ht="30" customHeight="1" x14ac:dyDescent="0.25"/>
    <row r="1020" ht="30" customHeight="1" x14ac:dyDescent="0.25"/>
    <row r="1021" ht="30" customHeight="1" x14ac:dyDescent="0.25"/>
    <row r="1022" ht="30" customHeight="1" x14ac:dyDescent="0.25"/>
    <row r="1023" ht="30" customHeight="1" x14ac:dyDescent="0.25"/>
    <row r="1024" ht="30" customHeight="1" x14ac:dyDescent="0.25"/>
    <row r="1025" ht="30" customHeight="1" x14ac:dyDescent="0.25"/>
    <row r="1026" ht="30" customHeight="1" x14ac:dyDescent="0.25"/>
    <row r="1027" ht="30" customHeight="1" x14ac:dyDescent="0.25"/>
    <row r="1028" ht="30" customHeight="1" x14ac:dyDescent="0.25"/>
    <row r="1029" ht="30" customHeight="1" x14ac:dyDescent="0.25"/>
    <row r="1030" ht="30" customHeight="1" x14ac:dyDescent="0.25"/>
    <row r="1031" ht="30" customHeight="1" x14ac:dyDescent="0.25"/>
    <row r="1032" ht="30" customHeight="1" x14ac:dyDescent="0.25"/>
    <row r="1033" ht="30" customHeight="1" x14ac:dyDescent="0.25"/>
    <row r="1034" ht="30" customHeight="1" x14ac:dyDescent="0.25"/>
    <row r="1035" ht="30" customHeight="1" x14ac:dyDescent="0.25"/>
    <row r="1036" ht="30" customHeight="1" x14ac:dyDescent="0.25"/>
    <row r="1037" ht="30" customHeight="1" x14ac:dyDescent="0.25"/>
    <row r="1038" ht="30" customHeight="1" x14ac:dyDescent="0.25"/>
    <row r="1039" ht="30" customHeight="1" x14ac:dyDescent="0.25"/>
    <row r="1040" ht="30" customHeight="1" x14ac:dyDescent="0.25"/>
    <row r="1041" ht="30" customHeight="1" x14ac:dyDescent="0.25"/>
    <row r="1042" ht="30" customHeight="1" x14ac:dyDescent="0.25"/>
    <row r="1043" ht="30" customHeight="1" x14ac:dyDescent="0.25"/>
    <row r="1044" ht="30" customHeight="1" x14ac:dyDescent="0.25"/>
    <row r="1045" ht="30" customHeight="1" x14ac:dyDescent="0.25"/>
    <row r="1046" ht="30" customHeight="1" x14ac:dyDescent="0.25"/>
    <row r="1047" ht="30" customHeight="1" x14ac:dyDescent="0.25"/>
    <row r="1048" ht="30" customHeight="1" x14ac:dyDescent="0.25"/>
    <row r="1049" ht="30" customHeight="1" x14ac:dyDescent="0.25"/>
    <row r="1050" ht="30" customHeight="1" x14ac:dyDescent="0.25"/>
    <row r="1051" ht="30" customHeight="1" x14ac:dyDescent="0.25"/>
    <row r="1052" ht="30" customHeight="1" x14ac:dyDescent="0.25"/>
    <row r="1053" ht="30" customHeight="1" x14ac:dyDescent="0.25"/>
    <row r="1054" ht="30" customHeight="1" x14ac:dyDescent="0.25"/>
    <row r="1055" ht="30" customHeight="1" x14ac:dyDescent="0.25"/>
    <row r="1056" ht="30" customHeight="1" x14ac:dyDescent="0.25"/>
    <row r="1057" ht="30" customHeight="1" x14ac:dyDescent="0.25"/>
    <row r="1058" ht="30" customHeight="1" x14ac:dyDescent="0.25"/>
    <row r="1059" ht="30" customHeight="1" x14ac:dyDescent="0.25"/>
    <row r="1060" ht="30" customHeight="1" x14ac:dyDescent="0.25"/>
    <row r="1061" ht="30" customHeight="1" x14ac:dyDescent="0.25"/>
    <row r="1062" ht="30" customHeight="1" x14ac:dyDescent="0.25"/>
    <row r="1063" ht="30" customHeight="1" x14ac:dyDescent="0.25"/>
    <row r="1064" ht="30" customHeight="1" x14ac:dyDescent="0.25"/>
    <row r="1065" ht="30" customHeight="1" x14ac:dyDescent="0.25"/>
    <row r="1066" ht="30" customHeight="1" x14ac:dyDescent="0.25"/>
    <row r="1067" ht="30" customHeight="1" x14ac:dyDescent="0.25"/>
    <row r="1068" ht="30" customHeight="1" x14ac:dyDescent="0.25"/>
    <row r="1069" ht="30" customHeight="1" x14ac:dyDescent="0.25"/>
    <row r="1070" ht="30" customHeight="1" x14ac:dyDescent="0.25"/>
    <row r="1071" ht="30" customHeight="1" x14ac:dyDescent="0.25"/>
    <row r="1072" ht="30" customHeight="1" x14ac:dyDescent="0.25"/>
    <row r="1073" ht="30" customHeight="1" x14ac:dyDescent="0.25"/>
    <row r="1074" ht="30" customHeight="1" x14ac:dyDescent="0.25"/>
    <row r="1075" ht="30" customHeight="1" x14ac:dyDescent="0.25"/>
    <row r="1076" ht="30" customHeight="1" x14ac:dyDescent="0.25"/>
    <row r="1077" ht="30" customHeight="1" x14ac:dyDescent="0.25"/>
    <row r="1078" ht="30" customHeight="1" x14ac:dyDescent="0.25"/>
    <row r="1079" ht="30" customHeight="1" x14ac:dyDescent="0.25"/>
    <row r="1080" ht="30" customHeight="1" x14ac:dyDescent="0.25"/>
    <row r="1081" ht="30" customHeight="1" x14ac:dyDescent="0.25"/>
    <row r="1082" ht="30" customHeight="1" x14ac:dyDescent="0.25"/>
    <row r="1083" ht="30" customHeight="1" x14ac:dyDescent="0.25"/>
    <row r="1084" ht="30" customHeight="1" x14ac:dyDescent="0.25"/>
    <row r="1085" ht="30" customHeight="1" x14ac:dyDescent="0.25"/>
    <row r="1086" ht="30" customHeight="1" x14ac:dyDescent="0.25"/>
    <row r="1087" ht="30" customHeight="1" x14ac:dyDescent="0.25"/>
    <row r="1088" ht="30" customHeight="1" x14ac:dyDescent="0.25"/>
    <row r="1089" ht="30" customHeight="1" x14ac:dyDescent="0.25"/>
    <row r="1090" ht="30" customHeight="1" x14ac:dyDescent="0.25"/>
    <row r="1091" ht="30" customHeight="1" x14ac:dyDescent="0.25"/>
    <row r="1092" ht="30" customHeight="1" x14ac:dyDescent="0.25"/>
    <row r="1093" ht="30" customHeight="1" x14ac:dyDescent="0.25"/>
    <row r="1094" ht="30" customHeight="1" x14ac:dyDescent="0.25"/>
    <row r="1095" ht="30" customHeight="1" x14ac:dyDescent="0.25"/>
    <row r="1096" ht="30" customHeight="1" x14ac:dyDescent="0.25"/>
    <row r="1097" ht="30" customHeight="1" x14ac:dyDescent="0.25"/>
    <row r="1098" ht="30" customHeight="1" x14ac:dyDescent="0.25"/>
    <row r="1099" ht="30" customHeight="1" x14ac:dyDescent="0.25"/>
    <row r="1100" ht="30" customHeight="1" x14ac:dyDescent="0.25"/>
    <row r="1101" ht="30" customHeight="1" x14ac:dyDescent="0.25"/>
    <row r="1102" ht="30" customHeight="1" x14ac:dyDescent="0.25"/>
    <row r="1103" ht="30" customHeight="1" x14ac:dyDescent="0.25"/>
    <row r="1104" ht="30" customHeight="1" x14ac:dyDescent="0.25"/>
    <row r="1105" ht="30" customHeight="1" x14ac:dyDescent="0.25"/>
    <row r="1106" ht="30" customHeight="1" x14ac:dyDescent="0.25"/>
    <row r="1107" ht="30" customHeight="1" x14ac:dyDescent="0.25"/>
    <row r="1108" ht="30" customHeight="1" x14ac:dyDescent="0.25"/>
    <row r="1109" ht="30" customHeight="1" x14ac:dyDescent="0.25"/>
    <row r="1110" ht="30" customHeight="1" x14ac:dyDescent="0.25"/>
    <row r="1111" ht="30" customHeight="1" x14ac:dyDescent="0.25"/>
    <row r="1112" ht="30" customHeight="1" x14ac:dyDescent="0.25"/>
    <row r="1113" ht="30" customHeight="1" x14ac:dyDescent="0.25"/>
    <row r="1114" ht="30" customHeight="1" x14ac:dyDescent="0.25"/>
    <row r="1115" ht="30" customHeight="1" x14ac:dyDescent="0.25"/>
    <row r="1116" ht="30" customHeight="1" x14ac:dyDescent="0.25"/>
    <row r="1117" ht="30" customHeight="1" x14ac:dyDescent="0.25"/>
    <row r="1118" ht="30" customHeight="1" x14ac:dyDescent="0.25"/>
    <row r="1119" ht="30" customHeight="1" x14ac:dyDescent="0.25"/>
    <row r="1120" ht="30" customHeight="1" x14ac:dyDescent="0.25"/>
    <row r="1121" ht="30" customHeight="1" x14ac:dyDescent="0.25"/>
    <row r="1122" ht="30" customHeight="1" x14ac:dyDescent="0.25"/>
    <row r="1123" ht="30" customHeight="1" x14ac:dyDescent="0.25"/>
    <row r="1124" ht="30" customHeight="1" x14ac:dyDescent="0.25"/>
    <row r="1125" ht="30" customHeight="1" x14ac:dyDescent="0.25"/>
    <row r="1126" ht="30" customHeight="1" x14ac:dyDescent="0.25"/>
    <row r="1127" ht="30" customHeight="1" x14ac:dyDescent="0.25"/>
    <row r="1128" ht="30" customHeight="1" x14ac:dyDescent="0.25"/>
    <row r="1129" ht="30" customHeight="1" x14ac:dyDescent="0.25"/>
    <row r="1130" ht="30" customHeight="1" x14ac:dyDescent="0.25"/>
    <row r="1131" ht="30" customHeight="1" x14ac:dyDescent="0.25"/>
    <row r="1132" ht="30" customHeight="1" x14ac:dyDescent="0.25"/>
    <row r="1133" ht="30" customHeight="1" x14ac:dyDescent="0.25"/>
    <row r="1134" ht="30" customHeight="1" x14ac:dyDescent="0.25"/>
    <row r="1135" ht="30" customHeight="1" x14ac:dyDescent="0.25"/>
    <row r="1136" ht="30" customHeight="1" x14ac:dyDescent="0.25"/>
    <row r="1137" ht="30" customHeight="1" x14ac:dyDescent="0.25"/>
    <row r="1138" ht="30" customHeight="1" x14ac:dyDescent="0.25"/>
    <row r="1139" ht="30" customHeight="1" x14ac:dyDescent="0.25"/>
    <row r="1140" ht="30" customHeight="1" x14ac:dyDescent="0.25"/>
    <row r="1141" ht="30" customHeight="1" x14ac:dyDescent="0.25"/>
    <row r="1142" ht="30" customHeight="1" x14ac:dyDescent="0.25"/>
    <row r="1143" ht="30" customHeight="1" x14ac:dyDescent="0.25"/>
    <row r="1144" ht="30" customHeight="1" x14ac:dyDescent="0.25"/>
    <row r="1145" ht="30" customHeight="1" x14ac:dyDescent="0.25"/>
    <row r="1146" ht="30" customHeight="1" x14ac:dyDescent="0.25"/>
    <row r="1147" ht="30" customHeight="1" x14ac:dyDescent="0.25"/>
    <row r="1148" ht="30" customHeight="1" x14ac:dyDescent="0.25"/>
    <row r="1149" ht="30" customHeight="1" x14ac:dyDescent="0.25"/>
    <row r="1150" ht="30" customHeight="1" x14ac:dyDescent="0.25"/>
    <row r="1151" ht="30" customHeight="1" x14ac:dyDescent="0.25"/>
    <row r="1152" ht="30" customHeight="1" x14ac:dyDescent="0.25"/>
    <row r="1153" ht="30" customHeight="1" x14ac:dyDescent="0.25"/>
    <row r="1154" ht="30" customHeight="1" x14ac:dyDescent="0.25"/>
    <row r="1155" ht="30" customHeight="1" x14ac:dyDescent="0.25"/>
    <row r="1156" ht="30" customHeight="1" x14ac:dyDescent="0.25"/>
    <row r="1157" ht="30" customHeight="1" x14ac:dyDescent="0.25"/>
    <row r="1158" ht="30" customHeight="1" x14ac:dyDescent="0.25"/>
    <row r="1159" ht="30" customHeight="1" x14ac:dyDescent="0.25"/>
    <row r="1160" ht="30" customHeight="1" x14ac:dyDescent="0.25"/>
    <row r="1161" ht="30" customHeight="1" x14ac:dyDescent="0.25"/>
    <row r="1162" ht="30" customHeight="1" x14ac:dyDescent="0.25"/>
    <row r="1163" ht="30" customHeight="1" x14ac:dyDescent="0.25"/>
    <row r="1164" ht="30" customHeight="1" x14ac:dyDescent="0.25"/>
    <row r="1165" ht="30" customHeight="1" x14ac:dyDescent="0.25"/>
    <row r="1166" ht="30" customHeight="1" x14ac:dyDescent="0.25"/>
    <row r="1167" ht="30" customHeight="1" x14ac:dyDescent="0.25"/>
    <row r="1168" ht="30" customHeight="1" x14ac:dyDescent="0.25"/>
    <row r="1169" ht="30" customHeight="1" x14ac:dyDescent="0.25"/>
    <row r="1170" ht="30" customHeight="1" x14ac:dyDescent="0.25"/>
    <row r="1171" ht="30" customHeight="1" x14ac:dyDescent="0.25"/>
    <row r="1172" ht="30" customHeight="1" x14ac:dyDescent="0.25"/>
    <row r="1173" ht="30" customHeight="1" x14ac:dyDescent="0.25"/>
    <row r="1174" ht="30" customHeight="1" x14ac:dyDescent="0.25"/>
    <row r="1175" ht="30" customHeight="1" x14ac:dyDescent="0.25"/>
    <row r="1176" ht="30" customHeight="1" x14ac:dyDescent="0.25"/>
    <row r="1177" ht="30" customHeight="1" x14ac:dyDescent="0.25"/>
    <row r="1178" ht="30" customHeight="1" x14ac:dyDescent="0.25"/>
    <row r="1179" ht="30" customHeight="1" x14ac:dyDescent="0.25"/>
    <row r="1180" ht="30" customHeight="1" x14ac:dyDescent="0.25"/>
    <row r="1181" ht="30" customHeight="1" x14ac:dyDescent="0.25"/>
    <row r="1182" ht="30" customHeight="1" x14ac:dyDescent="0.25"/>
    <row r="1183" ht="30" customHeight="1" x14ac:dyDescent="0.25"/>
    <row r="1184" ht="30" customHeight="1" x14ac:dyDescent="0.25"/>
    <row r="1185" ht="30" customHeight="1" x14ac:dyDescent="0.25"/>
    <row r="1186" ht="30" customHeight="1" x14ac:dyDescent="0.25"/>
    <row r="1187" ht="30" customHeight="1" x14ac:dyDescent="0.25"/>
    <row r="1188" ht="30" customHeight="1" x14ac:dyDescent="0.25"/>
    <row r="1189" ht="30" customHeight="1" x14ac:dyDescent="0.25"/>
    <row r="1190" ht="30" customHeight="1" x14ac:dyDescent="0.25"/>
    <row r="1191" ht="30" customHeight="1" x14ac:dyDescent="0.25"/>
    <row r="1192" ht="30" customHeight="1" x14ac:dyDescent="0.25"/>
    <row r="1193" ht="30" customHeight="1" x14ac:dyDescent="0.25"/>
    <row r="1194" ht="30" customHeight="1" x14ac:dyDescent="0.25"/>
    <row r="1195" ht="30" customHeight="1" x14ac:dyDescent="0.25"/>
    <row r="1196" ht="30" customHeight="1" x14ac:dyDescent="0.25"/>
    <row r="1197" ht="30" customHeight="1" x14ac:dyDescent="0.25"/>
    <row r="1198" ht="30" customHeight="1" x14ac:dyDescent="0.25"/>
    <row r="1199" ht="30" customHeight="1" x14ac:dyDescent="0.25"/>
    <row r="1200" ht="30" customHeight="1" x14ac:dyDescent="0.25"/>
    <row r="1201" ht="30" customHeight="1" x14ac:dyDescent="0.25"/>
    <row r="1202" ht="30" customHeight="1" x14ac:dyDescent="0.25"/>
    <row r="1203" ht="30" customHeight="1" x14ac:dyDescent="0.25"/>
    <row r="1204" ht="30" customHeight="1" x14ac:dyDescent="0.25"/>
    <row r="1205" ht="30" customHeight="1" x14ac:dyDescent="0.25"/>
    <row r="1206" ht="30" customHeight="1" x14ac:dyDescent="0.25"/>
    <row r="1207" ht="30" customHeight="1" x14ac:dyDescent="0.25"/>
    <row r="1208" ht="30" customHeight="1" x14ac:dyDescent="0.25"/>
    <row r="1209" ht="30" customHeight="1" x14ac:dyDescent="0.25"/>
    <row r="1210" ht="30" customHeight="1" x14ac:dyDescent="0.25"/>
    <row r="1211" ht="30" customHeight="1" x14ac:dyDescent="0.25"/>
    <row r="1212" ht="30" customHeight="1" x14ac:dyDescent="0.25"/>
    <row r="1213" ht="30" customHeight="1" x14ac:dyDescent="0.25"/>
    <row r="1214" ht="30" customHeight="1" x14ac:dyDescent="0.25"/>
    <row r="1215" ht="30" customHeight="1" x14ac:dyDescent="0.25"/>
    <row r="1216" ht="30" customHeight="1" x14ac:dyDescent="0.25"/>
    <row r="1217" ht="30" customHeight="1" x14ac:dyDescent="0.25"/>
    <row r="1218" ht="30" customHeight="1" x14ac:dyDescent="0.25"/>
    <row r="1219" ht="30" customHeight="1" x14ac:dyDescent="0.25"/>
    <row r="1220" ht="30" customHeight="1" x14ac:dyDescent="0.25"/>
    <row r="1221" ht="30" customHeight="1" x14ac:dyDescent="0.25"/>
    <row r="1222" ht="30" customHeight="1" x14ac:dyDescent="0.25"/>
    <row r="1223" ht="30" customHeight="1" x14ac:dyDescent="0.25"/>
    <row r="1224" ht="30" customHeight="1" x14ac:dyDescent="0.25"/>
    <row r="1225" ht="30" customHeight="1" x14ac:dyDescent="0.25"/>
    <row r="1226" ht="30" customHeight="1" x14ac:dyDescent="0.25"/>
    <row r="1227" ht="30" customHeight="1" x14ac:dyDescent="0.25"/>
    <row r="1228" ht="30" customHeight="1" x14ac:dyDescent="0.25"/>
    <row r="1229" ht="30" customHeight="1" x14ac:dyDescent="0.25"/>
    <row r="1230" ht="30" customHeight="1" x14ac:dyDescent="0.25"/>
    <row r="1231" ht="30" customHeight="1" x14ac:dyDescent="0.25"/>
    <row r="1232" ht="30" customHeight="1" x14ac:dyDescent="0.25"/>
    <row r="1233" ht="30" customHeight="1" x14ac:dyDescent="0.25"/>
    <row r="1234" ht="30" customHeight="1" x14ac:dyDescent="0.25"/>
    <row r="1235" ht="30" customHeight="1" x14ac:dyDescent="0.25"/>
    <row r="1236" ht="30" customHeight="1" x14ac:dyDescent="0.25"/>
    <row r="1237" ht="30" customHeight="1" x14ac:dyDescent="0.25"/>
    <row r="1238" ht="30" customHeight="1" x14ac:dyDescent="0.25"/>
    <row r="1239" ht="30" customHeight="1" x14ac:dyDescent="0.25"/>
    <row r="1240" ht="30" customHeight="1" x14ac:dyDescent="0.25"/>
    <row r="1241" ht="30" customHeight="1" x14ac:dyDescent="0.25"/>
    <row r="1242" ht="30" customHeight="1" x14ac:dyDescent="0.25"/>
    <row r="1243" ht="30" customHeight="1" x14ac:dyDescent="0.25"/>
    <row r="1244" ht="30" customHeight="1" x14ac:dyDescent="0.25"/>
    <row r="1245" ht="30" customHeight="1" x14ac:dyDescent="0.25"/>
    <row r="1246" ht="30" customHeight="1" x14ac:dyDescent="0.25"/>
    <row r="1247" ht="30" customHeight="1" x14ac:dyDescent="0.25"/>
    <row r="1248" ht="30" customHeight="1" x14ac:dyDescent="0.25"/>
    <row r="1249" ht="30" customHeight="1" x14ac:dyDescent="0.25"/>
    <row r="1250" ht="30" customHeight="1" x14ac:dyDescent="0.25"/>
    <row r="1251" ht="30" customHeight="1" x14ac:dyDescent="0.25"/>
    <row r="1252" ht="30" customHeight="1" x14ac:dyDescent="0.25"/>
    <row r="1253" ht="30" customHeight="1" x14ac:dyDescent="0.25"/>
    <row r="1254" ht="30" customHeight="1" x14ac:dyDescent="0.25"/>
    <row r="1255" ht="30" customHeight="1" x14ac:dyDescent="0.25"/>
    <row r="1256" ht="30" customHeight="1" x14ac:dyDescent="0.25"/>
    <row r="1257" ht="30" customHeight="1" x14ac:dyDescent="0.25"/>
    <row r="1258" ht="30" customHeight="1" x14ac:dyDescent="0.25"/>
    <row r="1259" ht="30" customHeight="1" x14ac:dyDescent="0.25"/>
    <row r="1260" ht="30" customHeight="1" x14ac:dyDescent="0.25"/>
    <row r="1261" ht="30" customHeight="1" x14ac:dyDescent="0.25"/>
    <row r="1262" ht="30" customHeight="1" x14ac:dyDescent="0.25"/>
    <row r="1263" ht="30" customHeight="1" x14ac:dyDescent="0.25"/>
    <row r="1264" ht="30" customHeight="1" x14ac:dyDescent="0.25"/>
    <row r="1265" ht="30" customHeight="1" x14ac:dyDescent="0.25"/>
  </sheetData>
  <dataConsolidate/>
  <mergeCells count="2">
    <mergeCell ref="B1:C1"/>
    <mergeCell ref="B2:C2"/>
  </mergeCells>
  <dataValidations count="5">
    <dataValidation allowBlank="1" showInputMessage="1" showErrorMessage="1" prompt="Umožňuje vytvořit měsíční rozpočet rodiny v tomto sešitu. Zadejte podrobnosti do listů Příjmy a Výdaje. Souhrnná tabulka se v tomto listu automaticky aktualizuje." sqref="A1" xr:uid="{00000000-0002-0000-0000-000000000000}"/>
    <dataValidation allowBlank="1" showInputMessage="1" showErrorMessage="1" prompt="V této buňce je název tohoto sešitu" sqref="B1:C1" xr:uid="{00000000-0002-0000-0000-000001000000}"/>
    <dataValidation allowBlank="1" showInputMessage="1" showErrorMessage="1" prompt="V tabulce níže se automaticky aktualizuje souhrn." sqref="B2:C2" xr:uid="{00000000-0002-0000-0000-000002000000}"/>
    <dataValidation allowBlank="1" showInputMessage="1" showErrorMessage="1" prompt="Ve sloupci pod tímto záhlavím je souhrn zůstatků." sqref="B3" xr:uid="{00000000-0002-0000-0000-000003000000}"/>
    <dataValidation allowBlank="1" showInputMessage="1" showErrorMessage="1" prompt="Ve sloupci pod tímto záhlavím se automaticky počítá částka" sqref="C3" xr:uid="{00000000-0002-0000-0000-000004000000}"/>
  </dataValidations>
  <printOptions horizontalCentered="1"/>
  <pageMargins left="0.4" right="0.4" top="0.4" bottom="0.6" header="0.3" footer="0.3"/>
  <pageSetup paperSize="9" fitToHeight="0" orientation="portrait" r:id="rId1"/>
  <headerFooter differentFirst="1">
    <oddFooter>Page &amp;P of &amp;N</oddFoot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autoPageBreaks="0" fitToPage="1"/>
  </sheetPr>
  <dimension ref="B1:C6"/>
  <sheetViews>
    <sheetView showGridLines="0" workbookViewId="0"/>
  </sheetViews>
  <sheetFormatPr defaultRowHeight="30" customHeight="1" x14ac:dyDescent="0.25"/>
  <cols>
    <col min="1" max="1" width="2.5" customWidth="1"/>
    <col min="2" max="2" width="76.375" customWidth="1"/>
    <col min="3" max="3" width="14.125" customWidth="1"/>
    <col min="4" max="4" width="2.5" customWidth="1"/>
  </cols>
  <sheetData>
    <row r="1" spans="2:3" ht="41.25" customHeight="1" thickBot="1" x14ac:dyDescent="0.4">
      <c r="B1" s="12" t="str">
        <f>Název_sešitu</f>
        <v>MĚSÍČNÍ RODINNÝ ROZPOČET</v>
      </c>
      <c r="C1" s="12"/>
    </row>
    <row r="2" spans="2:3" ht="32.25" customHeight="1" thickTop="1" x14ac:dyDescent="0.25">
      <c r="B2" s="13" t="s">
        <v>7</v>
      </c>
      <c r="C2" s="13"/>
    </row>
    <row r="3" spans="2:3" ht="30" customHeight="1" x14ac:dyDescent="0.25">
      <c r="B3" t="s">
        <v>8</v>
      </c>
      <c r="C3" s="11" t="s">
        <v>6</v>
      </c>
    </row>
    <row r="4" spans="2:3" ht="30" customHeight="1" x14ac:dyDescent="0.25">
      <c r="B4" t="s">
        <v>9</v>
      </c>
      <c r="C4" s="10">
        <f>PředpokládanéVýdaje</f>
        <v>4486</v>
      </c>
    </row>
    <row r="5" spans="2:3" ht="30" customHeight="1" x14ac:dyDescent="0.25">
      <c r="B5" t="s">
        <v>10</v>
      </c>
      <c r="C5" s="10">
        <f>SkutečnéVýdaje</f>
        <v>4603</v>
      </c>
    </row>
    <row r="6" spans="2:3" ht="30" customHeight="1" x14ac:dyDescent="0.25">
      <c r="B6" t="s">
        <v>11</v>
      </c>
      <c r="C6" s="10">
        <f>C4-C5</f>
        <v>-117</v>
      </c>
    </row>
  </sheetData>
  <mergeCells count="2">
    <mergeCell ref="B1:C1"/>
    <mergeCell ref="B2:C2"/>
  </mergeCells>
  <dataValidations count="5">
    <dataValidation allowBlank="1" showInputMessage="1" showErrorMessage="1" prompt="Název tohoto sešitu je zkopírovaný z buňky B1 na listu Souhrn" sqref="B1:C1" xr:uid="{00000000-0002-0000-0100-000000000000}"/>
    <dataValidation allowBlank="1" showInputMessage="1" showErrorMessage="1" prompt="V tabulce níže se automaticky aktualizují celkové částky." sqref="B2:C2" xr:uid="{00000000-0002-0000-0100-000001000000}"/>
    <dataValidation allowBlank="1" showInputMessage="1" showErrorMessage="1" prompt="Ve sloupci pod tímto záhlavím je souhrn celkových částek." sqref="B3" xr:uid="{00000000-0002-0000-0100-000002000000}"/>
    <dataValidation allowBlank="1" showInputMessage="1" showErrorMessage="1" prompt="Ve sloupci pod tímto záhlavím se automaticky počítá částka." sqref="C3" xr:uid="{00000000-0002-0000-0100-000003000000}"/>
    <dataValidation allowBlank="1" showInputMessage="1" showErrorMessage="1" prompt="Tabulka součtů se na tomto listu aktualizuje automaticky" sqref="A1" xr:uid="{00000000-0002-0000-0100-000004000000}"/>
  </dataValidations>
  <printOptions horizontalCentered="1"/>
  <pageMargins left="0.4" right="0.4" top="0.4" bottom="0.6" header="0.3" footer="0.3"/>
  <pageSetup paperSize="9" fitToHeight="0" orientation="portrait" r:id="rId1"/>
  <headerFooter differentFirst="1">
    <oddFooter>Page &amp;P of &amp;N</oddFooter>
  </headerFooter>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autoPageBreaks="0" fitToPage="1"/>
  </sheetPr>
  <dimension ref="B1:E7"/>
  <sheetViews>
    <sheetView showGridLines="0" workbookViewId="0"/>
  </sheetViews>
  <sheetFormatPr defaultRowHeight="30" customHeight="1" x14ac:dyDescent="0.25"/>
  <cols>
    <col min="1" max="1" width="2.5" customWidth="1"/>
    <col min="2" max="2" width="49.25" customWidth="1"/>
    <col min="3" max="5" width="14.125" customWidth="1"/>
    <col min="6" max="6" width="2.5" customWidth="1"/>
  </cols>
  <sheetData>
    <row r="1" spans="2:5" ht="41.25" customHeight="1" thickBot="1" x14ac:dyDescent="0.4">
      <c r="B1" s="12" t="str">
        <f>Název_sešitu</f>
        <v>MĚSÍČNÍ RODINNÝ ROZPOČET</v>
      </c>
      <c r="C1" s="12"/>
      <c r="D1" s="12"/>
      <c r="E1" s="12"/>
    </row>
    <row r="2" spans="2:5" ht="32.25" customHeight="1" thickTop="1" x14ac:dyDescent="0.25">
      <c r="B2" s="13" t="s">
        <v>92</v>
      </c>
      <c r="C2" s="13"/>
      <c r="D2" s="13"/>
      <c r="E2" s="13"/>
    </row>
    <row r="3" spans="2:5" ht="30" customHeight="1" x14ac:dyDescent="0.25">
      <c r="B3" t="s">
        <v>12</v>
      </c>
      <c r="C3" t="s">
        <v>17</v>
      </c>
      <c r="D3" t="s">
        <v>18</v>
      </c>
      <c r="E3" t="s">
        <v>19</v>
      </c>
    </row>
    <row r="4" spans="2:5" ht="30" customHeight="1" x14ac:dyDescent="0.25">
      <c r="B4" t="s">
        <v>13</v>
      </c>
      <c r="C4" s="8">
        <v>4000</v>
      </c>
      <c r="D4" s="8">
        <v>4000</v>
      </c>
      <c r="E4" s="9">
        <f>TabulkaPříjmy[[#This Row],[Předpoklad]]-TabulkaPříjmy[[#This Row],[Skutečnost]]</f>
        <v>0</v>
      </c>
    </row>
    <row r="5" spans="2:5" ht="30" customHeight="1" x14ac:dyDescent="0.25">
      <c r="B5" t="s">
        <v>14</v>
      </c>
      <c r="C5" s="8">
        <v>1300</v>
      </c>
      <c r="D5" s="8">
        <v>1300</v>
      </c>
      <c r="E5" s="9">
        <f>TabulkaPříjmy[[#This Row],[Předpoklad]]-TabulkaPříjmy[[#This Row],[Skutečnost]]</f>
        <v>0</v>
      </c>
    </row>
    <row r="6" spans="2:5" ht="30" customHeight="1" x14ac:dyDescent="0.25">
      <c r="B6" t="s">
        <v>15</v>
      </c>
      <c r="C6" s="8">
        <v>300</v>
      </c>
      <c r="D6" s="8">
        <v>300</v>
      </c>
      <c r="E6" s="9">
        <f>TabulkaPříjmy[[#This Row],[Předpoklad]]-TabulkaPříjmy[[#This Row],[Skutečnost]]</f>
        <v>0</v>
      </c>
    </row>
    <row r="7" spans="2:5" ht="30" customHeight="1" x14ac:dyDescent="0.25">
      <c r="B7" t="s">
        <v>16</v>
      </c>
      <c r="C7" s="8">
        <f>SUBTOTAL(109,TabulkaPříjmy[Předpoklad])</f>
        <v>5600</v>
      </c>
      <c r="D7" s="8">
        <f>SUBTOTAL(109,TabulkaPříjmy[Skutečnost])</f>
        <v>5600</v>
      </c>
      <c r="E7" s="9">
        <f>SUBTOTAL(109,TabulkaPříjmy[Rozdíl])</f>
        <v>0</v>
      </c>
    </row>
  </sheetData>
  <mergeCells count="2">
    <mergeCell ref="B1:E1"/>
    <mergeCell ref="B2:E2"/>
  </mergeCells>
  <dataValidations count="7">
    <dataValidation allowBlank="1" showInputMessage="1" showErrorMessage="1" prompt="Do tabulky Příjmy na tomto listu zadejte podrobnosti o příjmech" sqref="A1" xr:uid="{00000000-0002-0000-0200-000000000000}"/>
    <dataValidation allowBlank="1" showInputMessage="1" showErrorMessage="1" prompt="Do tabulky níže zadejte podrobnosti o příjmech." sqref="B2:E2" xr:uid="{00000000-0002-0000-0200-000001000000}"/>
    <dataValidation allowBlank="1" showInputMessage="1" showErrorMessage="1" prompt="Do sloupce s tímto záhlavím zadejte podrobnosti o předpokládaných příjmech." sqref="B3" xr:uid="{00000000-0002-0000-0200-000002000000}"/>
    <dataValidation allowBlank="1" showInputMessage="1" showErrorMessage="1" prompt="Do sloupce s tímto záhlavím zadejte předpokládanou částku." sqref="C3" xr:uid="{00000000-0002-0000-0200-000003000000}"/>
    <dataValidation allowBlank="1" showInputMessage="1" showErrorMessage="1" prompt="Do sloupce s tímto záhlavím zadejte skutečnou částku." sqref="D3" xr:uid="{00000000-0002-0000-0200-000004000000}"/>
    <dataValidation allowBlank="1" showInputMessage="1" showErrorMessage="1" prompt="Ve sloupci s tímto záhlavím se automaticky počítá rozdíl." sqref="E3" xr:uid="{00000000-0002-0000-0200-000005000000}"/>
    <dataValidation allowBlank="1" showInputMessage="1" showErrorMessage="1" prompt="Název tohoto sešitu je zkopírovaný z buňky B1 na listu Souhrn" sqref="B1:E1" xr:uid="{00000000-0002-0000-0200-000006000000}"/>
  </dataValidations>
  <printOptions horizontalCentered="1"/>
  <pageMargins left="0.4" right="0.4" top="0.4" bottom="0.6" header="0.3" footer="0.3"/>
  <pageSetup paperSize="9" fitToHeight="0" orientation="portrait" r:id="rId1"/>
  <headerFooter differentFirst="1">
    <oddFooter>Page &amp;P of &amp;N</oddFooter>
  </headerFooter>
  <tableParts count="1">
    <tablePart r:id="rId2"/>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499984740745262"/>
    <pageSetUpPr autoPageBreaks="0" fitToPage="1"/>
  </sheetPr>
  <dimension ref="B1:F80"/>
  <sheetViews>
    <sheetView showGridLines="0" workbookViewId="0"/>
  </sheetViews>
  <sheetFormatPr defaultRowHeight="30" customHeight="1" x14ac:dyDescent="0.25"/>
  <cols>
    <col min="1" max="1" width="2.5" customWidth="1"/>
    <col min="2" max="2" width="23.25" customWidth="1"/>
    <col min="3" max="3" width="26.5" customWidth="1"/>
    <col min="4" max="6" width="14.125" customWidth="1"/>
    <col min="7" max="7" width="2.5" customWidth="1"/>
  </cols>
  <sheetData>
    <row r="1" spans="2:6" ht="41.25" customHeight="1" thickBot="1" x14ac:dyDescent="0.4">
      <c r="B1" s="12" t="str">
        <f>Název_sešitu</f>
        <v>MĚSÍČNÍ RODINNÝ ROZPOČET</v>
      </c>
      <c r="C1" s="12"/>
      <c r="D1" s="12"/>
      <c r="E1" s="12"/>
      <c r="F1" s="12"/>
    </row>
    <row r="2" spans="2:6" ht="32.25" customHeight="1" thickTop="1" x14ac:dyDescent="0.25">
      <c r="B2" s="13" t="s">
        <v>20</v>
      </c>
      <c r="C2" s="13"/>
      <c r="D2" s="13"/>
      <c r="E2" s="13"/>
      <c r="F2" s="13"/>
    </row>
    <row r="3" spans="2:6" ht="120" customHeight="1" x14ac:dyDescent="0.25">
      <c r="B3" s="14"/>
      <c r="C3" s="14"/>
      <c r="D3" s="14"/>
      <c r="E3" s="14"/>
      <c r="F3" s="14"/>
    </row>
    <row r="4" spans="2:6" ht="30" customHeight="1" x14ac:dyDescent="0.25">
      <c r="B4" s="3" t="s">
        <v>21</v>
      </c>
      <c r="C4" s="3" t="s">
        <v>35</v>
      </c>
      <c r="D4" s="3" t="s">
        <v>17</v>
      </c>
      <c r="E4" s="3" t="s">
        <v>18</v>
      </c>
      <c r="F4" s="3" t="s">
        <v>19</v>
      </c>
    </row>
    <row r="5" spans="2:6" ht="30" hidden="1" customHeight="1" x14ac:dyDescent="0.25">
      <c r="B5" s="5" t="s">
        <v>22</v>
      </c>
      <c r="C5" s="4" t="s">
        <v>36</v>
      </c>
      <c r="D5" s="6">
        <v>1000</v>
      </c>
      <c r="E5" s="6">
        <v>1000</v>
      </c>
      <c r="F5" s="7">
        <f>TabulkaVýdaje[[#This Row],[Předpoklad]]-TabulkaVýdaje[[#This Row],[Skutečnost]]</f>
        <v>0</v>
      </c>
    </row>
    <row r="6" spans="2:6" ht="30" hidden="1" customHeight="1" x14ac:dyDescent="0.25">
      <c r="B6" s="5" t="s">
        <v>22</v>
      </c>
      <c r="C6" s="4" t="s">
        <v>37</v>
      </c>
      <c r="D6" s="6">
        <v>0</v>
      </c>
      <c r="E6" s="6">
        <v>0</v>
      </c>
      <c r="F6" s="7">
        <f>TabulkaVýdaje[[#This Row],[Předpoklad]]-TabulkaVýdaje[[#This Row],[Skutečnost]]</f>
        <v>0</v>
      </c>
    </row>
    <row r="7" spans="2:6" ht="30" hidden="1" customHeight="1" x14ac:dyDescent="0.25">
      <c r="B7" s="5" t="s">
        <v>22</v>
      </c>
      <c r="C7" s="4" t="s">
        <v>38</v>
      </c>
      <c r="D7" s="6">
        <v>54</v>
      </c>
      <c r="E7" s="6">
        <v>100</v>
      </c>
      <c r="F7" s="7">
        <f>TabulkaVýdaje[[#This Row],[Předpoklad]]-TabulkaVýdaje[[#This Row],[Skutečnost]]</f>
        <v>-46</v>
      </c>
    </row>
    <row r="8" spans="2:6" ht="30" hidden="1" customHeight="1" x14ac:dyDescent="0.25">
      <c r="B8" s="5" t="s">
        <v>22</v>
      </c>
      <c r="C8" s="4" t="s">
        <v>39</v>
      </c>
      <c r="D8" s="6">
        <v>44</v>
      </c>
      <c r="E8" s="6">
        <v>56</v>
      </c>
      <c r="F8" s="7">
        <f>TabulkaVýdaje[[#This Row],[Předpoklad]]-TabulkaVýdaje[[#This Row],[Skutečnost]]</f>
        <v>-12</v>
      </c>
    </row>
    <row r="9" spans="2:6" ht="30" hidden="1" customHeight="1" x14ac:dyDescent="0.25">
      <c r="B9" s="5" t="s">
        <v>22</v>
      </c>
      <c r="C9" s="4" t="s">
        <v>40</v>
      </c>
      <c r="D9" s="6">
        <v>22</v>
      </c>
      <c r="E9" s="6">
        <v>28</v>
      </c>
      <c r="F9" s="7">
        <f>TabulkaVýdaje[[#This Row],[Předpoklad]]-TabulkaVýdaje[[#This Row],[Skutečnost]]</f>
        <v>-6</v>
      </c>
    </row>
    <row r="10" spans="2:6" ht="30" hidden="1" customHeight="1" x14ac:dyDescent="0.25">
      <c r="B10" s="5" t="s">
        <v>22</v>
      </c>
      <c r="C10" s="4" t="s">
        <v>41</v>
      </c>
      <c r="D10" s="6">
        <v>8</v>
      </c>
      <c r="E10" s="6">
        <v>8</v>
      </c>
      <c r="F10" s="7">
        <f>TabulkaVýdaje[[#This Row],[Předpoklad]]-TabulkaVýdaje[[#This Row],[Skutečnost]]</f>
        <v>0</v>
      </c>
    </row>
    <row r="11" spans="2:6" ht="30" hidden="1" customHeight="1" x14ac:dyDescent="0.25">
      <c r="B11" s="5" t="s">
        <v>22</v>
      </c>
      <c r="C11" s="4" t="s">
        <v>42</v>
      </c>
      <c r="D11" s="6">
        <v>34</v>
      </c>
      <c r="E11" s="6">
        <v>34</v>
      </c>
      <c r="F11" s="7">
        <f>TabulkaVýdaje[[#This Row],[Předpoklad]]-TabulkaVýdaje[[#This Row],[Skutečnost]]</f>
        <v>0</v>
      </c>
    </row>
    <row r="12" spans="2:6" ht="30" hidden="1" customHeight="1" x14ac:dyDescent="0.25">
      <c r="B12" s="5" t="s">
        <v>22</v>
      </c>
      <c r="C12" s="4" t="s">
        <v>43</v>
      </c>
      <c r="D12" s="6">
        <v>10</v>
      </c>
      <c r="E12" s="6">
        <v>10</v>
      </c>
      <c r="F12" s="7">
        <f>TabulkaVýdaje[[#This Row],[Předpoklad]]-TabulkaVýdaje[[#This Row],[Skutečnost]]</f>
        <v>0</v>
      </c>
    </row>
    <row r="13" spans="2:6" ht="30" hidden="1" customHeight="1" x14ac:dyDescent="0.25">
      <c r="B13" s="5" t="s">
        <v>22</v>
      </c>
      <c r="C13" s="4" t="s">
        <v>44</v>
      </c>
      <c r="D13" s="6">
        <v>23</v>
      </c>
      <c r="E13" s="6">
        <v>0</v>
      </c>
      <c r="F13" s="7">
        <f>TabulkaVýdaje[[#This Row],[Předpoklad]]-TabulkaVýdaje[[#This Row],[Skutečnost]]</f>
        <v>23</v>
      </c>
    </row>
    <row r="14" spans="2:6" ht="30" hidden="1" customHeight="1" x14ac:dyDescent="0.25">
      <c r="B14" s="5" t="s">
        <v>22</v>
      </c>
      <c r="C14" s="4" t="s">
        <v>45</v>
      </c>
      <c r="D14" s="6">
        <v>0</v>
      </c>
      <c r="E14" s="6">
        <v>0</v>
      </c>
      <c r="F14" s="7">
        <f>TabulkaVýdaje[[#This Row],[Předpoklad]]-TabulkaVýdaje[[#This Row],[Skutečnost]]</f>
        <v>0</v>
      </c>
    </row>
    <row r="15" spans="2:6" ht="30" hidden="1" customHeight="1" x14ac:dyDescent="0.25">
      <c r="B15" s="5" t="s">
        <v>22</v>
      </c>
      <c r="C15" s="4" t="s">
        <v>46</v>
      </c>
      <c r="D15" s="6">
        <v>0</v>
      </c>
      <c r="E15" s="6">
        <v>0</v>
      </c>
      <c r="F15" s="7">
        <f>TabulkaVýdaje[[#This Row],[Předpoklad]]-TabulkaVýdaje[[#This Row],[Skutečnost]]</f>
        <v>0</v>
      </c>
    </row>
    <row r="16" spans="2:6" ht="30" hidden="1" customHeight="1" x14ac:dyDescent="0.25">
      <c r="B16" s="5" t="s">
        <v>23</v>
      </c>
      <c r="C16" s="4" t="s">
        <v>47</v>
      </c>
      <c r="D16" s="6">
        <v>16</v>
      </c>
      <c r="E16" s="6">
        <v>66</v>
      </c>
      <c r="F16" s="7">
        <f>TabulkaVýdaje[[#This Row],[Předpoklad]]-TabulkaVýdaje[[#This Row],[Skutečnost]]</f>
        <v>-50</v>
      </c>
    </row>
    <row r="17" spans="2:6" ht="30" hidden="1" customHeight="1" x14ac:dyDescent="0.25">
      <c r="B17" s="5" t="s">
        <v>23</v>
      </c>
      <c r="C17" s="4" t="s">
        <v>48</v>
      </c>
      <c r="D17" s="6">
        <v>35</v>
      </c>
      <c r="E17" s="6">
        <v>42</v>
      </c>
      <c r="F17" s="7">
        <f>TabulkaVýdaje[[#This Row],[Předpoklad]]-TabulkaVýdaje[[#This Row],[Skutečnost]]</f>
        <v>-7</v>
      </c>
    </row>
    <row r="18" spans="2:6" ht="30" hidden="1" customHeight="1" x14ac:dyDescent="0.25">
      <c r="B18" s="5" t="s">
        <v>23</v>
      </c>
      <c r="C18" s="4" t="s">
        <v>49</v>
      </c>
      <c r="D18" s="6">
        <v>1</v>
      </c>
      <c r="E18" s="6">
        <v>62</v>
      </c>
      <c r="F18" s="7">
        <f>TabulkaVýdaje[[#This Row],[Předpoklad]]-TabulkaVýdaje[[#This Row],[Skutečnost]]</f>
        <v>-61</v>
      </c>
    </row>
    <row r="19" spans="2:6" ht="30" hidden="1" customHeight="1" x14ac:dyDescent="0.25">
      <c r="B19" s="5" t="s">
        <v>23</v>
      </c>
      <c r="C19" s="4" t="s">
        <v>24</v>
      </c>
      <c r="D19" s="6">
        <v>91</v>
      </c>
      <c r="E19" s="6">
        <v>27</v>
      </c>
      <c r="F19" s="7">
        <f>TabulkaVýdaje[[#This Row],[Předpoklad]]-TabulkaVýdaje[[#This Row],[Skutečnost]]</f>
        <v>64</v>
      </c>
    </row>
    <row r="20" spans="2:6" ht="30" hidden="1" customHeight="1" x14ac:dyDescent="0.25">
      <c r="B20" s="5" t="s">
        <v>23</v>
      </c>
      <c r="C20" s="4" t="s">
        <v>50</v>
      </c>
      <c r="D20" s="6">
        <v>80</v>
      </c>
      <c r="E20" s="6">
        <v>89</v>
      </c>
      <c r="F20" s="7">
        <f>TabulkaVýdaje[[#This Row],[Předpoklad]]-TabulkaVýdaje[[#This Row],[Skutečnost]]</f>
        <v>-9</v>
      </c>
    </row>
    <row r="21" spans="2:6" ht="30" hidden="1" customHeight="1" x14ac:dyDescent="0.25">
      <c r="B21" s="5" t="s">
        <v>23</v>
      </c>
      <c r="C21" s="4" t="s">
        <v>51</v>
      </c>
      <c r="D21" s="6">
        <v>18</v>
      </c>
      <c r="E21" s="6">
        <v>93</v>
      </c>
      <c r="F21" s="7">
        <f>TabulkaVýdaje[[#This Row],[Předpoklad]]-TabulkaVýdaje[[#This Row],[Skutečnost]]</f>
        <v>-75</v>
      </c>
    </row>
    <row r="22" spans="2:6" ht="30" hidden="1" customHeight="1" x14ac:dyDescent="0.25">
      <c r="B22" s="5" t="s">
        <v>23</v>
      </c>
      <c r="C22" s="4" t="s">
        <v>52</v>
      </c>
      <c r="D22" s="6">
        <v>34</v>
      </c>
      <c r="E22" s="6">
        <v>37</v>
      </c>
      <c r="F22" s="7">
        <f>TabulkaVýdaje[[#This Row],[Předpoklad]]-TabulkaVýdaje[[#This Row],[Skutečnost]]</f>
        <v>-3</v>
      </c>
    </row>
    <row r="23" spans="2:6" ht="30" hidden="1" customHeight="1" x14ac:dyDescent="0.25">
      <c r="B23" s="5" t="s">
        <v>23</v>
      </c>
      <c r="C23" s="4" t="s">
        <v>46</v>
      </c>
      <c r="D23" s="6">
        <v>83</v>
      </c>
      <c r="E23" s="6">
        <v>61</v>
      </c>
      <c r="F23" s="7">
        <f>TabulkaVýdaje[[#This Row],[Předpoklad]]-TabulkaVýdaje[[#This Row],[Skutečnost]]</f>
        <v>22</v>
      </c>
    </row>
    <row r="24" spans="2:6" ht="30" hidden="1" customHeight="1" x14ac:dyDescent="0.25">
      <c r="B24" s="5" t="s">
        <v>24</v>
      </c>
      <c r="C24" s="4" t="s">
        <v>53</v>
      </c>
      <c r="D24" s="6">
        <v>48</v>
      </c>
      <c r="E24" s="6">
        <v>63</v>
      </c>
      <c r="F24" s="7">
        <f>TabulkaVýdaje[[#This Row],[Předpoklad]]-TabulkaVýdaje[[#This Row],[Skutečnost]]</f>
        <v>-15</v>
      </c>
    </row>
    <row r="25" spans="2:6" ht="30" hidden="1" customHeight="1" x14ac:dyDescent="0.25">
      <c r="B25" s="5" t="s">
        <v>24</v>
      </c>
      <c r="C25" s="4" t="s">
        <v>54</v>
      </c>
      <c r="D25" s="6">
        <v>21</v>
      </c>
      <c r="E25" s="6">
        <v>44</v>
      </c>
      <c r="F25" s="7">
        <f>TabulkaVýdaje[[#This Row],[Předpoklad]]-TabulkaVýdaje[[#This Row],[Skutečnost]]</f>
        <v>-23</v>
      </c>
    </row>
    <row r="26" spans="2:6" ht="30" hidden="1" customHeight="1" x14ac:dyDescent="0.25">
      <c r="B26" s="5" t="s">
        <v>24</v>
      </c>
      <c r="C26" s="4" t="s">
        <v>55</v>
      </c>
      <c r="D26" s="6">
        <v>35</v>
      </c>
      <c r="E26" s="6">
        <v>65</v>
      </c>
      <c r="F26" s="7">
        <f>TabulkaVýdaje[[#This Row],[Předpoklad]]-TabulkaVýdaje[[#This Row],[Skutečnost]]</f>
        <v>-30</v>
      </c>
    </row>
    <row r="27" spans="2:6" ht="30" hidden="1" customHeight="1" x14ac:dyDescent="0.25">
      <c r="B27" s="5" t="s">
        <v>24</v>
      </c>
      <c r="C27" s="4" t="s">
        <v>46</v>
      </c>
      <c r="D27" s="6">
        <v>14</v>
      </c>
      <c r="E27" s="6">
        <v>75</v>
      </c>
      <c r="F27" s="7">
        <f>TabulkaVýdaje[[#This Row],[Předpoklad]]-TabulkaVýdaje[[#This Row],[Skutečnost]]</f>
        <v>-61</v>
      </c>
    </row>
    <row r="28" spans="2:6" ht="30" hidden="1" customHeight="1" x14ac:dyDescent="0.25">
      <c r="B28" s="5" t="s">
        <v>25</v>
      </c>
      <c r="C28" s="4" t="s">
        <v>56</v>
      </c>
      <c r="D28" s="6">
        <v>79</v>
      </c>
      <c r="E28" s="6">
        <v>0</v>
      </c>
      <c r="F28" s="7">
        <f>TabulkaVýdaje[[#This Row],[Předpoklad]]-TabulkaVýdaje[[#This Row],[Skutečnost]]</f>
        <v>79</v>
      </c>
    </row>
    <row r="29" spans="2:6" ht="30" hidden="1" customHeight="1" x14ac:dyDescent="0.25">
      <c r="B29" s="5" t="s">
        <v>25</v>
      </c>
      <c r="C29" s="4" t="s">
        <v>57</v>
      </c>
      <c r="D29" s="6">
        <v>56</v>
      </c>
      <c r="E29" s="6">
        <v>50</v>
      </c>
      <c r="F29" s="7">
        <f>TabulkaVýdaje[[#This Row],[Předpoklad]]-TabulkaVýdaje[[#This Row],[Skutečnost]]</f>
        <v>6</v>
      </c>
    </row>
    <row r="30" spans="2:6" ht="30" hidden="1" customHeight="1" x14ac:dyDescent="0.25">
      <c r="B30" s="5" t="s">
        <v>25</v>
      </c>
      <c r="C30" s="4" t="s">
        <v>46</v>
      </c>
      <c r="D30" s="6">
        <v>96</v>
      </c>
      <c r="E30" s="6">
        <v>23</v>
      </c>
      <c r="F30" s="7">
        <f>TabulkaVýdaje[[#This Row],[Předpoklad]]-TabulkaVýdaje[[#This Row],[Skutečnost]]</f>
        <v>73</v>
      </c>
    </row>
    <row r="31" spans="2:6" ht="30" hidden="1" customHeight="1" x14ac:dyDescent="0.25">
      <c r="B31" s="5" t="s">
        <v>26</v>
      </c>
      <c r="C31" s="4" t="s">
        <v>58</v>
      </c>
      <c r="D31" s="6">
        <v>90</v>
      </c>
      <c r="E31" s="6">
        <v>90</v>
      </c>
      <c r="F31" s="7">
        <f>TabulkaVýdaje[[#This Row],[Předpoklad]]-TabulkaVýdaje[[#This Row],[Skutečnost]]</f>
        <v>0</v>
      </c>
    </row>
    <row r="32" spans="2:6" ht="30" hidden="1" customHeight="1" x14ac:dyDescent="0.25">
      <c r="B32" s="5" t="s">
        <v>26</v>
      </c>
      <c r="C32" s="4" t="s">
        <v>59</v>
      </c>
      <c r="D32" s="6">
        <v>33</v>
      </c>
      <c r="E32" s="6">
        <v>30</v>
      </c>
      <c r="F32" s="7">
        <f>TabulkaVýdaje[[#This Row],[Předpoklad]]-TabulkaVýdaje[[#This Row],[Skutečnost]]</f>
        <v>3</v>
      </c>
    </row>
    <row r="33" spans="2:6" ht="30" hidden="1" customHeight="1" x14ac:dyDescent="0.25">
      <c r="B33" s="5" t="s">
        <v>26</v>
      </c>
      <c r="C33" s="4" t="s">
        <v>60</v>
      </c>
      <c r="D33" s="6">
        <v>86</v>
      </c>
      <c r="E33" s="6">
        <v>64</v>
      </c>
      <c r="F33" s="7">
        <f>TabulkaVýdaje[[#This Row],[Předpoklad]]-TabulkaVýdaje[[#This Row],[Skutečnost]]</f>
        <v>22</v>
      </c>
    </row>
    <row r="34" spans="2:6" ht="30" hidden="1" customHeight="1" x14ac:dyDescent="0.25">
      <c r="B34" s="5" t="s">
        <v>26</v>
      </c>
      <c r="C34" s="4" t="s">
        <v>61</v>
      </c>
      <c r="D34" s="6">
        <v>76</v>
      </c>
      <c r="E34" s="6">
        <v>2</v>
      </c>
      <c r="F34" s="7">
        <f>TabulkaVýdaje[[#This Row],[Předpoklad]]-TabulkaVýdaje[[#This Row],[Skutečnost]]</f>
        <v>74</v>
      </c>
    </row>
    <row r="35" spans="2:6" ht="30" hidden="1" customHeight="1" x14ac:dyDescent="0.25">
      <c r="B35" s="5" t="s">
        <v>26</v>
      </c>
      <c r="C35" s="4" t="s">
        <v>62</v>
      </c>
      <c r="D35" s="6">
        <v>60</v>
      </c>
      <c r="E35" s="6">
        <v>90</v>
      </c>
      <c r="F35" s="7">
        <f>TabulkaVýdaje[[#This Row],[Předpoklad]]-TabulkaVýdaje[[#This Row],[Skutečnost]]</f>
        <v>-30</v>
      </c>
    </row>
    <row r="36" spans="2:6" ht="30" hidden="1" customHeight="1" x14ac:dyDescent="0.25">
      <c r="B36" s="5" t="s">
        <v>26</v>
      </c>
      <c r="C36" s="4" t="s">
        <v>63</v>
      </c>
      <c r="D36" s="6">
        <v>37</v>
      </c>
      <c r="E36" s="6">
        <v>60</v>
      </c>
      <c r="F36" s="7">
        <f>TabulkaVýdaje[[#This Row],[Předpoklad]]-TabulkaVýdaje[[#This Row],[Skutečnost]]</f>
        <v>-23</v>
      </c>
    </row>
    <row r="37" spans="2:6" ht="30" hidden="1" customHeight="1" x14ac:dyDescent="0.25">
      <c r="B37" s="5" t="s">
        <v>26</v>
      </c>
      <c r="C37" s="4" t="s">
        <v>64</v>
      </c>
      <c r="D37" s="6">
        <v>22</v>
      </c>
      <c r="E37" s="6">
        <v>70</v>
      </c>
      <c r="F37" s="7">
        <f>TabulkaVýdaje[[#This Row],[Předpoklad]]-TabulkaVýdaje[[#This Row],[Skutečnost]]</f>
        <v>-48</v>
      </c>
    </row>
    <row r="38" spans="2:6" ht="30" hidden="1" customHeight="1" x14ac:dyDescent="0.25">
      <c r="B38" s="5" t="s">
        <v>26</v>
      </c>
      <c r="C38" s="4" t="s">
        <v>65</v>
      </c>
      <c r="D38" s="6">
        <v>80</v>
      </c>
      <c r="E38" s="6">
        <v>21</v>
      </c>
      <c r="F38" s="7">
        <f>TabulkaVýdaje[[#This Row],[Předpoklad]]-TabulkaVýdaje[[#This Row],[Skutečnost]]</f>
        <v>59</v>
      </c>
    </row>
    <row r="39" spans="2:6" ht="30" hidden="1" customHeight="1" x14ac:dyDescent="0.25">
      <c r="B39" s="5" t="s">
        <v>26</v>
      </c>
      <c r="C39" s="4" t="s">
        <v>46</v>
      </c>
      <c r="D39" s="6">
        <v>65</v>
      </c>
      <c r="E39" s="6">
        <v>20</v>
      </c>
      <c r="F39" s="7">
        <f>TabulkaVýdaje[[#This Row],[Předpoklad]]-TabulkaVýdaje[[#This Row],[Skutečnost]]</f>
        <v>45</v>
      </c>
    </row>
    <row r="40" spans="2:6" ht="30" hidden="1" customHeight="1" x14ac:dyDescent="0.25">
      <c r="B40" s="5" t="s">
        <v>27</v>
      </c>
      <c r="C40" s="4" t="s">
        <v>25</v>
      </c>
      <c r="D40" s="6">
        <v>37</v>
      </c>
      <c r="E40" s="6">
        <v>34</v>
      </c>
      <c r="F40" s="7">
        <f>TabulkaVýdaje[[#This Row],[Předpoklad]]-TabulkaVýdaje[[#This Row],[Skutečnost]]</f>
        <v>3</v>
      </c>
    </row>
    <row r="41" spans="2:6" ht="30" hidden="1" customHeight="1" x14ac:dyDescent="0.25">
      <c r="B41" s="5" t="s">
        <v>27</v>
      </c>
      <c r="C41" s="4" t="s">
        <v>58</v>
      </c>
      <c r="D41" s="6">
        <v>74</v>
      </c>
      <c r="E41" s="6">
        <v>86</v>
      </c>
      <c r="F41" s="7">
        <f>TabulkaVýdaje[[#This Row],[Předpoklad]]-TabulkaVýdaje[[#This Row],[Skutečnost]]</f>
        <v>-12</v>
      </c>
    </row>
    <row r="42" spans="2:6" ht="30" hidden="1" customHeight="1" x14ac:dyDescent="0.25">
      <c r="B42" s="5" t="s">
        <v>27</v>
      </c>
      <c r="C42" s="4" t="s">
        <v>66</v>
      </c>
      <c r="D42" s="6">
        <v>80</v>
      </c>
      <c r="E42" s="6">
        <v>92</v>
      </c>
      <c r="F42" s="7">
        <f>TabulkaVýdaje[[#This Row],[Předpoklad]]-TabulkaVýdaje[[#This Row],[Skutečnost]]</f>
        <v>-12</v>
      </c>
    </row>
    <row r="43" spans="2:6" ht="30" hidden="1" customHeight="1" x14ac:dyDescent="0.25">
      <c r="B43" s="5" t="s">
        <v>27</v>
      </c>
      <c r="C43" s="4" t="s">
        <v>67</v>
      </c>
      <c r="D43" s="6">
        <v>61</v>
      </c>
      <c r="E43" s="6">
        <v>22</v>
      </c>
      <c r="F43" s="7">
        <f>TabulkaVýdaje[[#This Row],[Předpoklad]]-TabulkaVýdaje[[#This Row],[Skutečnost]]</f>
        <v>39</v>
      </c>
    </row>
    <row r="44" spans="2:6" ht="30" hidden="1" customHeight="1" x14ac:dyDescent="0.25">
      <c r="B44" s="5" t="s">
        <v>27</v>
      </c>
      <c r="C44" s="4" t="s">
        <v>46</v>
      </c>
      <c r="D44" s="6">
        <v>83</v>
      </c>
      <c r="E44" s="6">
        <v>51</v>
      </c>
      <c r="F44" s="7">
        <f>TabulkaVýdaje[[#This Row],[Předpoklad]]-TabulkaVýdaje[[#This Row],[Skutečnost]]</f>
        <v>32</v>
      </c>
    </row>
    <row r="45" spans="2:6" ht="30" customHeight="1" x14ac:dyDescent="0.25">
      <c r="B45" s="5" t="s">
        <v>28</v>
      </c>
      <c r="C45" s="4" t="s">
        <v>58</v>
      </c>
      <c r="D45" s="6">
        <v>28</v>
      </c>
      <c r="E45" s="6">
        <v>10</v>
      </c>
      <c r="F45" s="7">
        <f>TabulkaVýdaje[[#This Row],[Předpoklad]]-TabulkaVýdaje[[#This Row],[Skutečnost]]</f>
        <v>18</v>
      </c>
    </row>
    <row r="46" spans="2:6" ht="30" customHeight="1" x14ac:dyDescent="0.25">
      <c r="B46" s="5" t="s">
        <v>28</v>
      </c>
      <c r="C46" s="4" t="s">
        <v>68</v>
      </c>
      <c r="D46" s="6">
        <v>25</v>
      </c>
      <c r="E46" s="6">
        <v>81</v>
      </c>
      <c r="F46" s="7">
        <f>TabulkaVýdaje[[#This Row],[Předpoklad]]-TabulkaVýdaje[[#This Row],[Skutečnost]]</f>
        <v>-56</v>
      </c>
    </row>
    <row r="47" spans="2:6" ht="30" customHeight="1" x14ac:dyDescent="0.25">
      <c r="B47" s="5" t="s">
        <v>28</v>
      </c>
      <c r="C47" s="4" t="s">
        <v>59</v>
      </c>
      <c r="D47" s="6">
        <v>59</v>
      </c>
      <c r="E47" s="6">
        <v>72</v>
      </c>
      <c r="F47" s="7">
        <f>TabulkaVýdaje[[#This Row],[Předpoklad]]-TabulkaVýdaje[[#This Row],[Skutečnost]]</f>
        <v>-13</v>
      </c>
    </row>
    <row r="48" spans="2:6" ht="30" customHeight="1" x14ac:dyDescent="0.25">
      <c r="B48" s="5" t="s">
        <v>28</v>
      </c>
      <c r="C48" s="4" t="s">
        <v>69</v>
      </c>
      <c r="D48" s="6">
        <v>89</v>
      </c>
      <c r="E48" s="6">
        <v>90</v>
      </c>
      <c r="F48" s="7">
        <f>TabulkaVýdaje[[#This Row],[Předpoklad]]-TabulkaVýdaje[[#This Row],[Skutečnost]]</f>
        <v>-1</v>
      </c>
    </row>
    <row r="49" spans="2:6" ht="30" customHeight="1" x14ac:dyDescent="0.25">
      <c r="B49" s="5" t="s">
        <v>28</v>
      </c>
      <c r="C49" s="4" t="s">
        <v>70</v>
      </c>
      <c r="D49" s="6">
        <v>78</v>
      </c>
      <c r="E49" s="6">
        <v>48</v>
      </c>
      <c r="F49" s="7">
        <f>TabulkaVýdaje[[#This Row],[Předpoklad]]-TabulkaVýdaje[[#This Row],[Skutečnost]]</f>
        <v>30</v>
      </c>
    </row>
    <row r="50" spans="2:6" ht="30" customHeight="1" x14ac:dyDescent="0.25">
      <c r="B50" s="5" t="s">
        <v>28</v>
      </c>
      <c r="C50" s="4" t="s">
        <v>62</v>
      </c>
      <c r="D50" s="6">
        <v>6</v>
      </c>
      <c r="E50" s="6">
        <v>73</v>
      </c>
      <c r="F50" s="7">
        <f>TabulkaVýdaje[[#This Row],[Předpoklad]]-TabulkaVýdaje[[#This Row],[Skutečnost]]</f>
        <v>-67</v>
      </c>
    </row>
    <row r="51" spans="2:6" ht="30" customHeight="1" x14ac:dyDescent="0.25">
      <c r="B51" s="5" t="s">
        <v>28</v>
      </c>
      <c r="C51" s="4" t="s">
        <v>46</v>
      </c>
      <c r="D51" s="6">
        <v>80</v>
      </c>
      <c r="E51" s="6">
        <v>66</v>
      </c>
      <c r="F51" s="7">
        <f>TabulkaVýdaje[[#This Row],[Předpoklad]]-TabulkaVýdaje[[#This Row],[Skutečnost]]</f>
        <v>14</v>
      </c>
    </row>
    <row r="52" spans="2:6" ht="30" hidden="1" customHeight="1" x14ac:dyDescent="0.25">
      <c r="B52" s="5" t="s">
        <v>29</v>
      </c>
      <c r="C52" s="4" t="s">
        <v>71</v>
      </c>
      <c r="D52" s="6">
        <v>11</v>
      </c>
      <c r="E52" s="6">
        <v>29</v>
      </c>
      <c r="F52" s="7">
        <f>TabulkaVýdaje[[#This Row],[Předpoklad]]-TabulkaVýdaje[[#This Row],[Skutečnost]]</f>
        <v>-18</v>
      </c>
    </row>
    <row r="53" spans="2:6" ht="30" hidden="1" customHeight="1" x14ac:dyDescent="0.25">
      <c r="B53" s="5" t="s">
        <v>29</v>
      </c>
      <c r="C53" s="4" t="s">
        <v>72</v>
      </c>
      <c r="D53" s="6">
        <v>77</v>
      </c>
      <c r="E53" s="6">
        <v>32</v>
      </c>
      <c r="F53" s="7">
        <f>TabulkaVýdaje[[#This Row],[Předpoklad]]-TabulkaVýdaje[[#This Row],[Skutečnost]]</f>
        <v>45</v>
      </c>
    </row>
    <row r="54" spans="2:6" ht="30" hidden="1" customHeight="1" x14ac:dyDescent="0.25">
      <c r="B54" s="5" t="s">
        <v>29</v>
      </c>
      <c r="C54" s="4" t="s">
        <v>73</v>
      </c>
      <c r="D54" s="6">
        <v>71</v>
      </c>
      <c r="E54" s="6">
        <v>43</v>
      </c>
      <c r="F54" s="7">
        <f>TabulkaVýdaje[[#This Row],[Předpoklad]]-TabulkaVýdaje[[#This Row],[Skutečnost]]</f>
        <v>28</v>
      </c>
    </row>
    <row r="55" spans="2:6" ht="30" hidden="1" customHeight="1" x14ac:dyDescent="0.25">
      <c r="B55" s="5" t="s">
        <v>29</v>
      </c>
      <c r="C55" s="4" t="s">
        <v>74</v>
      </c>
      <c r="D55" s="6">
        <v>64</v>
      </c>
      <c r="E55" s="6">
        <v>21</v>
      </c>
      <c r="F55" s="7">
        <f>TabulkaVýdaje[[#This Row],[Předpoklad]]-TabulkaVýdaje[[#This Row],[Skutečnost]]</f>
        <v>43</v>
      </c>
    </row>
    <row r="56" spans="2:6" ht="30" hidden="1" customHeight="1" x14ac:dyDescent="0.25">
      <c r="B56" s="5" t="s">
        <v>29</v>
      </c>
      <c r="C56" s="4" t="s">
        <v>75</v>
      </c>
      <c r="D56" s="6">
        <v>47</v>
      </c>
      <c r="E56" s="6">
        <v>57</v>
      </c>
      <c r="F56" s="7">
        <f>TabulkaVýdaje[[#This Row],[Předpoklad]]-TabulkaVýdaje[[#This Row],[Skutečnost]]</f>
        <v>-10</v>
      </c>
    </row>
    <row r="57" spans="2:6" ht="30" hidden="1" customHeight="1" x14ac:dyDescent="0.25">
      <c r="B57" s="5" t="s">
        <v>29</v>
      </c>
      <c r="C57" s="4" t="s">
        <v>76</v>
      </c>
      <c r="D57" s="6">
        <v>28</v>
      </c>
      <c r="E57" s="6">
        <v>1</v>
      </c>
      <c r="F57" s="7">
        <f>TabulkaVýdaje[[#This Row],[Předpoklad]]-TabulkaVýdaje[[#This Row],[Skutečnost]]</f>
        <v>27</v>
      </c>
    </row>
    <row r="58" spans="2:6" ht="30" hidden="1" customHeight="1" x14ac:dyDescent="0.25">
      <c r="B58" s="5" t="s">
        <v>29</v>
      </c>
      <c r="C58" s="4" t="s">
        <v>46</v>
      </c>
      <c r="D58" s="6">
        <v>13</v>
      </c>
      <c r="E58" s="6">
        <v>42</v>
      </c>
      <c r="F58" s="7">
        <f>TabulkaVýdaje[[#This Row],[Předpoklad]]-TabulkaVýdaje[[#This Row],[Skutečnost]]</f>
        <v>-29</v>
      </c>
    </row>
    <row r="59" spans="2:6" ht="30" hidden="1" customHeight="1" x14ac:dyDescent="0.25">
      <c r="B59" s="5" t="s">
        <v>30</v>
      </c>
      <c r="C59" s="4" t="s">
        <v>77</v>
      </c>
      <c r="D59" s="6">
        <v>65</v>
      </c>
      <c r="E59" s="6">
        <v>6</v>
      </c>
      <c r="F59" s="7">
        <f>TabulkaVýdaje[[#This Row],[Předpoklad]]-TabulkaVýdaje[[#This Row],[Skutečnost]]</f>
        <v>59</v>
      </c>
    </row>
    <row r="60" spans="2:6" ht="30" hidden="1" customHeight="1" x14ac:dyDescent="0.25">
      <c r="B60" s="5" t="s">
        <v>30</v>
      </c>
      <c r="C60" s="4" t="s">
        <v>78</v>
      </c>
      <c r="D60" s="6">
        <v>100</v>
      </c>
      <c r="E60" s="6">
        <v>36</v>
      </c>
      <c r="F60" s="7">
        <f>TabulkaVýdaje[[#This Row],[Předpoklad]]-TabulkaVýdaje[[#This Row],[Skutečnost]]</f>
        <v>64</v>
      </c>
    </row>
    <row r="61" spans="2:6" ht="30" hidden="1" customHeight="1" x14ac:dyDescent="0.25">
      <c r="B61" s="5" t="s">
        <v>30</v>
      </c>
      <c r="C61" s="4" t="s">
        <v>79</v>
      </c>
      <c r="D61" s="6">
        <v>29</v>
      </c>
      <c r="E61" s="6">
        <v>69</v>
      </c>
      <c r="F61" s="7">
        <f>TabulkaVýdaje[[#This Row],[Předpoklad]]-TabulkaVýdaje[[#This Row],[Skutečnost]]</f>
        <v>-40</v>
      </c>
    </row>
    <row r="62" spans="2:6" ht="30" hidden="1" customHeight="1" x14ac:dyDescent="0.25">
      <c r="B62" s="5" t="s">
        <v>30</v>
      </c>
      <c r="C62" s="4" t="s">
        <v>79</v>
      </c>
      <c r="D62" s="6">
        <v>64</v>
      </c>
      <c r="E62" s="6">
        <v>3</v>
      </c>
      <c r="F62" s="7">
        <f>TabulkaVýdaje[[#This Row],[Předpoklad]]-TabulkaVýdaje[[#This Row],[Skutečnost]]</f>
        <v>61</v>
      </c>
    </row>
    <row r="63" spans="2:6" ht="30" hidden="1" customHeight="1" x14ac:dyDescent="0.25">
      <c r="B63" s="5" t="s">
        <v>30</v>
      </c>
      <c r="C63" s="4" t="s">
        <v>79</v>
      </c>
      <c r="D63" s="6">
        <v>34</v>
      </c>
      <c r="E63" s="6">
        <v>35</v>
      </c>
      <c r="F63" s="7">
        <f>TabulkaVýdaje[[#This Row],[Předpoklad]]-TabulkaVýdaje[[#This Row],[Skutečnost]]</f>
        <v>-1</v>
      </c>
    </row>
    <row r="64" spans="2:6" ht="30" hidden="1" customHeight="1" x14ac:dyDescent="0.25">
      <c r="B64" s="5" t="s">
        <v>30</v>
      </c>
      <c r="C64" s="4" t="s">
        <v>46</v>
      </c>
      <c r="D64" s="6">
        <v>38</v>
      </c>
      <c r="E64" s="6">
        <v>52</v>
      </c>
      <c r="F64" s="7">
        <f>TabulkaVýdaje[[#This Row],[Předpoklad]]-TabulkaVýdaje[[#This Row],[Skutečnost]]</f>
        <v>-14</v>
      </c>
    </row>
    <row r="65" spans="2:6" ht="30" hidden="1" customHeight="1" x14ac:dyDescent="0.25">
      <c r="B65" s="5" t="s">
        <v>31</v>
      </c>
      <c r="C65" s="4" t="s">
        <v>80</v>
      </c>
      <c r="D65" s="6">
        <v>84</v>
      </c>
      <c r="E65" s="6">
        <v>36</v>
      </c>
      <c r="F65" s="7">
        <f>TabulkaVýdaje[[#This Row],[Předpoklad]]-TabulkaVýdaje[[#This Row],[Skutečnost]]</f>
        <v>48</v>
      </c>
    </row>
    <row r="66" spans="2:6" ht="30" hidden="1" customHeight="1" x14ac:dyDescent="0.25">
      <c r="B66" s="5" t="s">
        <v>31</v>
      </c>
      <c r="C66" s="4" t="s">
        <v>81</v>
      </c>
      <c r="D66" s="6">
        <v>2</v>
      </c>
      <c r="E66" s="6">
        <v>83</v>
      </c>
      <c r="F66" s="7">
        <f>TabulkaVýdaje[[#This Row],[Předpoklad]]-TabulkaVýdaje[[#This Row],[Skutečnost]]</f>
        <v>-81</v>
      </c>
    </row>
    <row r="67" spans="2:6" ht="30" hidden="1" customHeight="1" x14ac:dyDescent="0.25">
      <c r="B67" s="5" t="s">
        <v>31</v>
      </c>
      <c r="C67" s="4" t="s">
        <v>82</v>
      </c>
      <c r="D67" s="6">
        <v>40</v>
      </c>
      <c r="E67" s="6">
        <v>20</v>
      </c>
      <c r="F67" s="7">
        <f>TabulkaVýdaje[[#This Row],[Předpoklad]]-TabulkaVýdaje[[#This Row],[Skutečnost]]</f>
        <v>20</v>
      </c>
    </row>
    <row r="68" spans="2:6" ht="30" hidden="1" customHeight="1" x14ac:dyDescent="0.25">
      <c r="B68" s="5" t="s">
        <v>31</v>
      </c>
      <c r="C68" s="4" t="s">
        <v>46</v>
      </c>
      <c r="D68" s="6">
        <v>35</v>
      </c>
      <c r="E68" s="6">
        <v>72</v>
      </c>
      <c r="F68" s="7">
        <f>TabulkaVýdaje[[#This Row],[Předpoklad]]-TabulkaVýdaje[[#This Row],[Skutečnost]]</f>
        <v>-37</v>
      </c>
    </row>
    <row r="69" spans="2:6" ht="30" hidden="1" customHeight="1" x14ac:dyDescent="0.25">
      <c r="B69" s="5" t="s">
        <v>32</v>
      </c>
      <c r="C69" s="4" t="s">
        <v>83</v>
      </c>
      <c r="D69" s="6">
        <v>34</v>
      </c>
      <c r="E69" s="6">
        <v>20</v>
      </c>
      <c r="F69" s="7">
        <f>TabulkaVýdaje[[#This Row],[Předpoklad]]-TabulkaVýdaje[[#This Row],[Skutečnost]]</f>
        <v>14</v>
      </c>
    </row>
    <row r="70" spans="2:6" ht="30" hidden="1" customHeight="1" x14ac:dyDescent="0.25">
      <c r="B70" s="5" t="s">
        <v>32</v>
      </c>
      <c r="C70" s="4" t="s">
        <v>84</v>
      </c>
      <c r="D70" s="6">
        <v>68</v>
      </c>
      <c r="E70" s="6">
        <v>98</v>
      </c>
      <c r="F70" s="7">
        <f>TabulkaVýdaje[[#This Row],[Předpoklad]]-TabulkaVýdaje[[#This Row],[Skutečnost]]</f>
        <v>-30</v>
      </c>
    </row>
    <row r="71" spans="2:6" ht="30" hidden="1" customHeight="1" x14ac:dyDescent="0.25">
      <c r="B71" s="5" t="s">
        <v>32</v>
      </c>
      <c r="C71" s="4" t="s">
        <v>85</v>
      </c>
      <c r="D71" s="6">
        <v>89</v>
      </c>
      <c r="E71" s="6">
        <v>68</v>
      </c>
      <c r="F71" s="7">
        <f>TabulkaVýdaje[[#This Row],[Předpoklad]]-TabulkaVýdaje[[#This Row],[Skutečnost]]</f>
        <v>21</v>
      </c>
    </row>
    <row r="72" spans="2:6" ht="30" hidden="1" customHeight="1" x14ac:dyDescent="0.25">
      <c r="B72" s="5" t="s">
        <v>32</v>
      </c>
      <c r="C72" s="4" t="s">
        <v>46</v>
      </c>
      <c r="D72" s="6">
        <v>82</v>
      </c>
      <c r="E72" s="6">
        <v>26</v>
      </c>
      <c r="F72" s="7">
        <f>TabulkaVýdaje[[#This Row],[Předpoklad]]-TabulkaVýdaje[[#This Row],[Skutečnost]]</f>
        <v>56</v>
      </c>
    </row>
    <row r="73" spans="2:6" ht="30" hidden="1" customHeight="1" x14ac:dyDescent="0.25">
      <c r="B73" s="5" t="s">
        <v>33</v>
      </c>
      <c r="C73" s="4" t="s">
        <v>86</v>
      </c>
      <c r="D73" s="6">
        <v>41</v>
      </c>
      <c r="E73" s="6">
        <v>85</v>
      </c>
      <c r="F73" s="7">
        <f>TabulkaVýdaje[[#This Row],[Předpoklad]]-TabulkaVýdaje[[#This Row],[Skutečnost]]</f>
        <v>-44</v>
      </c>
    </row>
    <row r="74" spans="2:6" ht="30" hidden="1" customHeight="1" x14ac:dyDescent="0.25">
      <c r="B74" s="5" t="s">
        <v>33</v>
      </c>
      <c r="C74" s="4" t="s">
        <v>87</v>
      </c>
      <c r="D74" s="6">
        <v>0</v>
      </c>
      <c r="E74" s="6">
        <v>69</v>
      </c>
      <c r="F74" s="7">
        <f>TabulkaVýdaje[[#This Row],[Předpoklad]]-TabulkaVýdaje[[#This Row],[Skutečnost]]</f>
        <v>-69</v>
      </c>
    </row>
    <row r="75" spans="2:6" ht="30" hidden="1" customHeight="1" x14ac:dyDescent="0.25">
      <c r="B75" s="5" t="s">
        <v>33</v>
      </c>
      <c r="C75" s="4" t="s">
        <v>88</v>
      </c>
      <c r="D75" s="6">
        <v>2</v>
      </c>
      <c r="E75" s="6">
        <v>57</v>
      </c>
      <c r="F75" s="7">
        <f>TabulkaVýdaje[[#This Row],[Předpoklad]]-TabulkaVýdaje[[#This Row],[Skutečnost]]</f>
        <v>-55</v>
      </c>
    </row>
    <row r="76" spans="2:6" ht="30" hidden="1" customHeight="1" x14ac:dyDescent="0.25">
      <c r="B76" s="5" t="s">
        <v>34</v>
      </c>
      <c r="C76" s="4" t="s">
        <v>89</v>
      </c>
      <c r="D76" s="6">
        <v>7</v>
      </c>
      <c r="E76" s="6">
        <v>98</v>
      </c>
      <c r="F76" s="7">
        <f>TabulkaVýdaje[[#This Row],[Předpoklad]]-TabulkaVýdaje[[#This Row],[Skutečnost]]</f>
        <v>-91</v>
      </c>
    </row>
    <row r="77" spans="2:6" ht="30" hidden="1" customHeight="1" x14ac:dyDescent="0.25">
      <c r="B77" s="5" t="s">
        <v>34</v>
      </c>
      <c r="C77" s="4" t="s">
        <v>90</v>
      </c>
      <c r="D77" s="6">
        <v>39</v>
      </c>
      <c r="E77" s="6">
        <v>85</v>
      </c>
      <c r="F77" s="7">
        <f>TabulkaVýdaje[[#This Row],[Předpoklad]]-TabulkaVýdaje[[#This Row],[Skutečnost]]</f>
        <v>-46</v>
      </c>
    </row>
    <row r="78" spans="2:6" ht="30" hidden="1" customHeight="1" x14ac:dyDescent="0.25">
      <c r="B78" s="5" t="s">
        <v>34</v>
      </c>
      <c r="C78" s="4" t="s">
        <v>91</v>
      </c>
      <c r="D78" s="6">
        <v>78</v>
      </c>
      <c r="E78" s="6">
        <v>84</v>
      </c>
      <c r="F78" s="7">
        <f>TabulkaVýdaje[[#This Row],[Předpoklad]]-TabulkaVýdaje[[#This Row],[Skutečnost]]</f>
        <v>-6</v>
      </c>
    </row>
    <row r="79" spans="2:6" ht="30" hidden="1" customHeight="1" x14ac:dyDescent="0.25">
      <c r="B79" s="5" t="s">
        <v>34</v>
      </c>
      <c r="C79" s="4" t="s">
        <v>46</v>
      </c>
      <c r="D79" s="6">
        <v>93</v>
      </c>
      <c r="E79" s="6">
        <v>71</v>
      </c>
      <c r="F79" s="7">
        <f>TabulkaVýdaje[[#This Row],[Předpoklad]]-TabulkaVýdaje[[#This Row],[Skutečnost]]</f>
        <v>22</v>
      </c>
    </row>
    <row r="80" spans="2:6" ht="30" customHeight="1" x14ac:dyDescent="0.25">
      <c r="B80" s="5" t="s">
        <v>8</v>
      </c>
      <c r="C80" s="4"/>
      <c r="D80" s="6"/>
      <c r="E80" s="6"/>
      <c r="F80" s="7">
        <f>SUBTOTAL(109,TabulkaVýdaje[Rozdíl])</f>
        <v>-75</v>
      </c>
    </row>
  </sheetData>
  <mergeCells count="3">
    <mergeCell ref="B3:F3"/>
    <mergeCell ref="B1:F1"/>
    <mergeCell ref="B2:F2"/>
  </mergeCells>
  <dataValidations count="9">
    <dataValidation allowBlank="1" showInputMessage="1" showErrorMessage="1" prompt="Zadejte podrobnosti o výdajích v tabulce Výdaje v tomto listu. Použijte průřez v buňce B3 k filtrování výdajů podle kategorie" sqref="A1" xr:uid="{00000000-0002-0000-0300-000000000000}"/>
    <dataValidation allowBlank="1" showInputMessage="1" showErrorMessage="1" prompt="V buňce níže je průřez kategorií" sqref="B2" xr:uid="{00000000-0002-0000-0300-000001000000}"/>
    <dataValidation allowBlank="1" showInputMessage="1" showErrorMessage="1" prompt="Do sloupce s tímto záhlavím zadejte předpokládanou částku." sqref="D4" xr:uid="{00000000-0002-0000-0300-000002000000}"/>
    <dataValidation allowBlank="1" showInputMessage="1" showErrorMessage="1" prompt="Do sloupce s tímto záhlavím zadejte skutečnou částku." sqref="E4" xr:uid="{00000000-0002-0000-0300-000003000000}"/>
    <dataValidation allowBlank="1" showInputMessage="1" showErrorMessage="1" prompt="Ve sloupci s tímto záhlavím se automaticky počítá rozdíl" sqref="F4" xr:uid="{00000000-0002-0000-0300-000004000000}"/>
    <dataValidation allowBlank="1" showInputMessage="1" showErrorMessage="1" prompt="Do sloupce s tímto záhlavím zadejte kategorii. K vyhledání konkrétních položek použijte filtr v záhlaví" sqref="B4" xr:uid="{00000000-0002-0000-0300-000005000000}"/>
    <dataValidation allowBlank="1" showInputMessage="1" showErrorMessage="1" prompt="Do sloupce s tímto záhlavím zadejte podkategorii" sqref="C4" xr:uid="{00000000-0002-0000-0300-000006000000}"/>
    <dataValidation allowBlank="1" showInputMessage="1" showErrorMessage="1" prompt="Název tohoto sešitu je zkopírovaný z buňky B1 na listu Souhrn" sqref="B1:E1" xr:uid="{00000000-0002-0000-0300-000007000000}"/>
    <dataValidation allowBlank="1" showInputMessage="1" showErrorMessage="1" prompt="V této buňce je průřez pro filtrování tabulky výdajů podle kategorie." sqref="B3:F3" xr:uid="{08CAAA3C-196D-47C1-9876-6B67D85591BE}"/>
  </dataValidations>
  <printOptions horizontalCentered="1"/>
  <pageMargins left="0.4" right="0.4" top="0.4" bottom="0.6" header="0.3" footer="0.3"/>
  <pageSetup paperSize="9" fitToHeight="0" orientation="portrait"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85060DD5-2D68-40AC-832B-F474E651D5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D1FF03B7-4E6A-4A63-BF11-E528EE2CA3CE}">
  <ds:schemaRefs>
    <ds:schemaRef ds:uri="http://schemas.microsoft.com/sharepoint/v3/contenttype/forms"/>
  </ds:schemaRefs>
</ds:datastoreItem>
</file>

<file path=customXml/itemProps31.xml><?xml version="1.0" encoding="utf-8"?>
<ds:datastoreItem xmlns:ds="http://schemas.openxmlformats.org/officeDocument/2006/customXml" ds:itemID="{1360C48B-F8F7-4E38-9386-4E4B18052A5D}">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DocSecurity>0</ap:DocSecurity>
  <ap:Template>TM04035484</ap:Template>
  <ap:ScaleCrop>false</ap:ScaleCrop>
  <ap:HeadingPairs>
    <vt:vector baseType="variant" size="4">
      <vt:variant>
        <vt:lpstr>Listy</vt:lpstr>
      </vt:variant>
      <vt:variant>
        <vt:i4>4</vt:i4>
      </vt:variant>
      <vt:variant>
        <vt:lpstr>Pojmenované oblasti</vt:lpstr>
      </vt:variant>
      <vt:variant>
        <vt:i4>9</vt:i4>
      </vt:variant>
    </vt:vector>
  </ap:HeadingPairs>
  <ap:TitlesOfParts>
    <vt:vector baseType="lpstr" size="13">
      <vt:lpstr>Souhrn</vt:lpstr>
      <vt:lpstr>Součty</vt:lpstr>
      <vt:lpstr>Příjmy</vt:lpstr>
      <vt:lpstr>Výdaje</vt:lpstr>
      <vt:lpstr>Nadpis1</vt:lpstr>
      <vt:lpstr>Nadpis2</vt:lpstr>
      <vt:lpstr>Nadpis3</vt:lpstr>
      <vt:lpstr>Nadpis4</vt:lpstr>
      <vt:lpstr>Název_sešitu</vt:lpstr>
      <vt:lpstr>Výdaje!Názvy_tisku</vt:lpstr>
      <vt:lpstr>PředpokládanéPříjmy</vt:lpstr>
      <vt:lpstr>PředpokládanýZůstatek</vt:lpstr>
      <vt:lpstr>SkutečnýZůstatek</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2022-11-23T06:57:32Z</dcterms:created>
  <dcterms:modified xsi:type="dcterms:W3CDTF">2022-12-27T02:37:12Z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