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4" documentId="13_ncr:1_{32199C91-2D9E-4F69-ADB2-8E713F8D9992}" xr6:coauthVersionLast="47" xr6:coauthVersionMax="47" xr10:uidLastSave="{F134A3E3-5B20-4E05-AD67-F196C19BEDAF}"/>
  <bookViews>
    <workbookView xWindow="-120" yWindow="-120" windowWidth="28770" windowHeight="15690" xr2:uid="{00000000-000D-0000-FFFF-FFFF00000000}"/>
  </bookViews>
  <sheets>
    <sheet name="ÚDAJE O KREVNÍM TLAKU" sheetId="2" r:id="rId1"/>
  </sheets>
  <definedNames>
    <definedName name="CílDiastolický">'ÚDAJE O KREVNÍM TLAKU'!$F$4</definedName>
    <definedName name="CílSystolický">'ÚDAJE O KREVNÍM TLAKU'!$E$4</definedName>
    <definedName name="MaxDiastolický">'ÚDAJE O KREVNÍM TLAKU'!$F$6</definedName>
    <definedName name="MaxSystolický">'ÚDAJE O KREVNÍM TLAKU'!$E$6</definedName>
    <definedName name="NázevSloupce1">Data[[#Headers],[ČAS]]</definedName>
    <definedName name="_xlnm.Print_Titles" localSheetId="0">'ÚDAJE O KREVNÍM TLAKU'!$11:$11</definedName>
    <definedName name="OblastNadpisu1..F6">'ÚDAJE O KREVNÍM TLAKU'!$B$3</definedName>
    <definedName name="OblastNadpisuŘádku1..C2">'ÚDAJE O KREVNÍM TLAKU'!$B$2</definedName>
    <definedName name="OblastNadpisuŘádku2..E7">'ÚDAJE O KREVNÍM TLAKU'!$B$7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C19" i="2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<sst xmlns="http://schemas.openxmlformats.org/spreadsheetml/2006/main" count="22" uniqueCount="20">
  <si>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SLEDOVÁNÍ KREVNÍHO TLAKU</t>
  </si>
  <si>
    <t>JMÉNO</t>
  </si>
  <si>
    <t>CÍLOVÝ KREVNÍ TLAK*</t>
  </si>
  <si>
    <t>LIMIT PRO VOLÁNÍ LÉKAŘI*</t>
  </si>
  <si>
    <t>TELEFONNÍ ČÍSLO LÉKAŘE</t>
  </si>
  <si>
    <t>PRŮBĚH V GRAFU</t>
  </si>
  <si>
    <t>V této buňce je kombinace skupinového sloupcového a spojnicového grafu pro sledování krevního tlaku a srdečního tepu v průběhu času.</t>
  </si>
  <si>
    <t>ZADÁVÁNÍ DAT</t>
  </si>
  <si>
    <t>ČAS</t>
  </si>
  <si>
    <t>Průměr</t>
  </si>
  <si>
    <t>DATUM</t>
  </si>
  <si>
    <t>dop./odp.</t>
  </si>
  <si>
    <t>Systolický</t>
  </si>
  <si>
    <t>Telefonní číslo</t>
  </si>
  <si>
    <t>SYSTOLICKÝ</t>
  </si>
  <si>
    <t>Diastolický</t>
  </si>
  <si>
    <t>DIASTOLICKÝ</t>
  </si>
  <si>
    <t>SRDEČNÍ TEP</t>
  </si>
  <si>
    <t>POZNÁMKY</t>
  </si>
  <si>
    <r>
      <t xml:space="preserve">* Na hodnoty krevního tlaku může mít vliv mnoho faktorů. Vždy se poraďte se svým lékařem, co je normální pro vás. Tato čísla se můžou mírně lišit.
</t>
    </r>
    <r>
      <rPr>
        <b/>
        <sz val="11"/>
        <color theme="1" tint="0.249946592608417"/>
        <rFont val="Corbel"/>
        <family val="2"/>
        <scheme val="minor"/>
      </rPr>
      <t>Se žádostí o další informace se můžete obrátit na Státní zdravotní ústav.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</si>
</sst>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5" formatCode="h:mm;@"/>
    <numFmt numFmtId="166" formatCode=";;;"/>
    <numFmt numFmtId="167" formatCode="[&lt;=99999]###\ ##;##\ ##\ ##"/>
  </numFmts>
  <fonts count="20" x14ac:knownFonts="1">
    <font>
      <sz val="11"/>
      <color theme="1" tint="0.249946592608417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"/>
      <name val="Corbel"/>
      <family val="2"/>
      <scheme val="minor"/>
    </font>
    <font>
      <b/>
      <sz val="11"/>
      <color theme="1" tint="0.249946592608417"/>
      <name val="Corbel"/>
      <family val="2"/>
      <scheme val="minor"/>
    </font>
    <font>
      <sz val="14"/>
      <color theme="1" tint="0.249946592608417"/>
      <name val="Corbel"/>
      <family val="2"/>
      <scheme val="major"/>
    </font>
    <font>
      <b/>
      <sz val="24"/>
      <color theme="4" tint="-0.249946592608417"/>
      <name val="Corbel"/>
      <family val="2"/>
      <scheme val="major"/>
    </font>
    <font>
      <sz val="14"/>
      <color theme="1" tint="0.249946592608417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63377788628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wrapText="1"/>
    </xf>
    <xf numFmtId="0" fontId="9" fillId="0" borderId="0" applyFill="0" applyBorder="0"/>
    <xf numFmtId="0" fontId="1" fillId="0" borderId="0">
      <alignment horizontal="center"/>
    </xf>
    <xf numFmtId="0" fontId="4" fillId="0" borderId="4"/>
    <xf numFmtId="1" fontId="5" fillId="0" borderId="0" applyFill="0" applyBorder="0" applyProtection="0">
      <alignment horizontal="center"/>
    </xf>
    <xf numFmtId="1" fontId="7" fillId="0" borderId="0" applyFont="0" applyFill="0" applyBorder="0" applyAlignment="0" applyProtection="0"/>
    <xf numFmtId="0" fontId="10" fillId="0" borderId="5"/>
    <xf numFmtId="0" fontId="11" fillId="0" borderId="3">
      <alignment horizontal="center"/>
    </xf>
    <xf numFmtId="0" fontId="6" fillId="0" borderId="0" applyNumberFormat="0" applyFill="0" applyBorder="0" applyAlignment="0">
      <alignment wrapText="1"/>
    </xf>
    <xf numFmtId="0" fontId="7" fillId="2" borderId="0">
      <alignment horizontal="center" vertical="center" wrapText="1"/>
    </xf>
    <xf numFmtId="0" fontId="7" fillId="0" borderId="1" applyNumberFormat="0" applyFont="0" applyFill="0" applyAlignment="0">
      <alignment vertical="center" wrapText="1"/>
    </xf>
    <xf numFmtId="0" fontId="7" fillId="0" borderId="2" applyFont="0" applyFill="0" applyAlignment="0">
      <alignment vertical="center" wrapText="1"/>
    </xf>
    <xf numFmtId="167" fontId="7" fillId="0" borderId="1" applyFont="0" applyFill="0">
      <alignment horizontal="center" wrapText="1"/>
    </xf>
    <xf numFmtId="14" fontId="7" fillId="0" borderId="0" applyFont="0" applyFill="0" applyBorder="0" applyAlignment="0">
      <alignment vertical="center" wrapText="1"/>
    </xf>
    <xf numFmtId="165" fontId="7" fillId="0" borderId="0" applyFont="0" applyFill="0" applyBorder="0" applyAlignment="0">
      <alignment vertical="center" wrapText="1"/>
    </xf>
    <xf numFmtId="0" fontId="4" fillId="0" borderId="0" applyNumberFormat="0" applyFill="0" applyBorder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7" applyNumberFormat="0" applyAlignment="0" applyProtection="0"/>
    <xf numFmtId="0" fontId="16" fillId="6" borderId="8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9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/>
    <xf numFmtId="0" fontId="1" fillId="0" borderId="0" xfId="2">
      <alignment horizontal="center"/>
    </xf>
    <xf numFmtId="1" fontId="5" fillId="0" borderId="1" xfId="4" applyBorder="1">
      <alignment horizontal="center"/>
    </xf>
    <xf numFmtId="1" fontId="5" fillId="0" borderId="2" xfId="4" applyBorder="1">
      <alignment horizontal="center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166" fontId="2" fillId="0" borderId="4" xfId="8" applyNumberFormat="1" applyFont="1" applyBorder="1" applyAlignment="1"/>
    <xf numFmtId="0" fontId="4" fillId="0" borderId="0" xfId="15"/>
    <xf numFmtId="0" fontId="4" fillId="0" borderId="4" xfId="3"/>
    <xf numFmtId="165" fontId="0" fillId="0" borderId="0" xfId="14" applyFont="1">
      <alignment vertical="center" wrapText="1"/>
    </xf>
    <xf numFmtId="0" fontId="10" fillId="0" borderId="5" xfId="6"/>
    <xf numFmtId="0" fontId="0" fillId="2" borderId="0" xfId="9" applyFont="1">
      <alignment horizontal="center" vertical="center" wrapText="1"/>
    </xf>
    <xf numFmtId="0" fontId="7" fillId="2" borderId="0" xfId="9">
      <alignment horizontal="center" vertical="center" wrapText="1"/>
    </xf>
    <xf numFmtId="0" fontId="11" fillId="0" borderId="3" xfId="7">
      <alignment horizontal="center"/>
    </xf>
    <xf numFmtId="167" fontId="3" fillId="0" borderId="6" xfId="12" applyNumberFormat="1" applyFont="1" applyBorder="1" applyAlignment="1">
      <alignment horizontal="center"/>
    </xf>
    <xf numFmtId="0" fontId="9" fillId="0" borderId="1" xfId="1" applyBorder="1"/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Celkem" xfId="27" builtinId="25" customBuiltin="1"/>
    <cellStyle name="Čárka" xfId="4" builtinId="3" customBuiltin="1"/>
    <cellStyle name="Čárky bez des. míst" xfId="5" builtinId="6" customBuiltin="1"/>
    <cellStyle name="Čas" xfId="14" xr:uid="{00000000-0005-0000-0000-00000E000000}"/>
    <cellStyle name="Datum" xfId="13" xr:uid="{00000000-0005-0000-0000-000003000000}"/>
    <cellStyle name="Diastolický" xfId="11" xr:uid="{00000000-0005-0000-0000-000004000000}"/>
    <cellStyle name="Kontrolní buňka" xfId="25" builtinId="23" customBuiltin="1"/>
    <cellStyle name="Měna" xfId="16" builtinId="4" customBuiltin="1"/>
    <cellStyle name="Měny bez des. míst" xfId="17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15" builtinId="19" customBuiltin="1"/>
    <cellStyle name="Název" xfId="6" builtinId="15" customBuiltin="1"/>
    <cellStyle name="Neutrální" xfId="21" builtinId="28" customBuiltin="1"/>
    <cellStyle name="Normální" xfId="0" builtinId="0" customBuiltin="1"/>
    <cellStyle name="Poznámka" xfId="8" builtinId="10" customBuiltin="1"/>
    <cellStyle name="Procenta" xfId="18" builtinId="5" customBuiltin="1"/>
    <cellStyle name="Propojená buňka" xfId="24" builtinId="24" customBuiltin="1"/>
    <cellStyle name="Přerušované dolní ohraničení" xfId="10" xr:uid="{00000000-0005-0000-0000-000002000000}"/>
    <cellStyle name="Správně" xfId="19" builtinId="26" customBuiltin="1"/>
    <cellStyle name="Špatně" xfId="20" builtinId="27" customBuiltin="1"/>
    <cellStyle name="Telefon" xfId="12" xr:uid="{00000000-0005-0000-0000-00000D000000}"/>
    <cellStyle name="Text upozornění" xfId="26" builtinId="11" customBuiltin="1"/>
    <cellStyle name="Vstup" xfId="7" builtinId="20" customBuiltin="1"/>
    <cellStyle name="Výpočet" xfId="23" builtinId="22" customBuiltin="1"/>
    <cellStyle name="Výstup" xfId="22" builtinId="21" customBuiltin="1"/>
    <cellStyle name="Vysvětlující text" xfId="9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15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5" formatCode="h:mm;@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"/>
          <bgColor theme="4" tint="0.7999816888943144"/>
        </patternFill>
      </fill>
    </dxf>
    <dxf>
      <font>
        <b/>
        <i val="0"/>
        <color theme="1" tint="0.249946592608417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"/>
      </font>
      <border>
        <left style="thin">
          <color theme="4" tint="0.3999755851924192"/>
        </left>
        <right style="thin">
          <color theme="4" tint="0.3999755851924192"/>
        </right>
        <top style="thin">
          <color theme="4" tint="0.3999755851924192"/>
        </top>
        <bottom style="thin">
          <color theme="4" tint="0.3999755851924192"/>
        </bottom>
        <horizontal style="thin">
          <color theme="4" tint="0.3999755851924192"/>
        </horizontal>
      </border>
    </dxf>
  </dxfs>
  <tableStyles count="1" defaultPivotStyle="PivotStyleLight16">
    <tableStyle name="Sledování krevního tlaku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'ÚDAJE O KREVNÍM TLAKU'!$E$11</c:f>
              <c:strCache>
                <c:ptCount val="1"/>
                <c:pt idx="0">
                  <c:v>SYSTOLICKÝ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'ÚDAJE O KREVNÍM TLAKU'!$C$12:$D$19</c:f>
              <c:multiLvlStrCache>
                <c:ptCount val="8"/>
                <c:lvl>
                  <c:pt idx="0">
                    <c:v>dop.</c:v>
                  </c:pt>
                  <c:pt idx="1">
                    <c:v>odp.</c:v>
                  </c:pt>
                  <c:pt idx="2">
                    <c:v>dop.</c:v>
                  </c:pt>
                  <c:pt idx="3">
                    <c:v>odp.</c:v>
                  </c:pt>
                  <c:pt idx="4">
                    <c:v>dop.</c:v>
                  </c:pt>
                  <c:pt idx="5">
                    <c:v>odp.</c:v>
                  </c:pt>
                  <c:pt idx="6">
                    <c:v>dop.</c:v>
                  </c:pt>
                  <c:pt idx="7">
                    <c:v>odp.</c:v>
                  </c:pt>
                </c:lvl>
                <c:lvl>
                  <c:pt idx="0">
                    <c:v>06.04.2022</c:v>
                  </c:pt>
                  <c:pt idx="1">
                    <c:v>06.04.2022</c:v>
                  </c:pt>
                  <c:pt idx="2">
                    <c:v>07.04.2022</c:v>
                  </c:pt>
                  <c:pt idx="3">
                    <c:v>07.04.2022</c:v>
                  </c:pt>
                  <c:pt idx="4">
                    <c:v>08.04.2022</c:v>
                  </c:pt>
                  <c:pt idx="5">
                    <c:v>08.04.2022</c:v>
                  </c:pt>
                  <c:pt idx="6">
                    <c:v>09.04.2022</c:v>
                  </c:pt>
                  <c:pt idx="7">
                    <c:v>09.04.2022</c:v>
                  </c:pt>
                </c:lvl>
              </c:multiLvlStrCache>
            </c:multiLvlStrRef>
          </c:cat>
          <c:val>
            <c:numRef>
              <c:f>'ÚDAJE O KREVNÍM TLAKU'!$E$12:$E$20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'ÚDAJE O KREVNÍM TLAKU'!$F$11</c:f>
              <c:strCache>
                <c:ptCount val="1"/>
                <c:pt idx="0">
                  <c:v>DIASTOLICKÝ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'ÚDAJE O KREVNÍM TLAKU'!$C$12:$D$19</c:f>
              <c:multiLvlStrCache>
                <c:ptCount val="8"/>
                <c:lvl>
                  <c:pt idx="0">
                    <c:v>dop.</c:v>
                  </c:pt>
                  <c:pt idx="1">
                    <c:v>odp.</c:v>
                  </c:pt>
                  <c:pt idx="2">
                    <c:v>dop.</c:v>
                  </c:pt>
                  <c:pt idx="3">
                    <c:v>odp.</c:v>
                  </c:pt>
                  <c:pt idx="4">
                    <c:v>dop.</c:v>
                  </c:pt>
                  <c:pt idx="5">
                    <c:v>odp.</c:v>
                  </c:pt>
                  <c:pt idx="6">
                    <c:v>dop.</c:v>
                  </c:pt>
                  <c:pt idx="7">
                    <c:v>odp.</c:v>
                  </c:pt>
                </c:lvl>
                <c:lvl>
                  <c:pt idx="0">
                    <c:v>06.04.2022</c:v>
                  </c:pt>
                  <c:pt idx="1">
                    <c:v>06.04.2022</c:v>
                  </c:pt>
                  <c:pt idx="2">
                    <c:v>07.04.2022</c:v>
                  </c:pt>
                  <c:pt idx="3">
                    <c:v>07.04.2022</c:v>
                  </c:pt>
                  <c:pt idx="4">
                    <c:v>08.04.2022</c:v>
                  </c:pt>
                  <c:pt idx="5">
                    <c:v>08.04.2022</c:v>
                  </c:pt>
                  <c:pt idx="6">
                    <c:v>09.04.2022</c:v>
                  </c:pt>
                  <c:pt idx="7">
                    <c:v>09.04.2022</c:v>
                  </c:pt>
                </c:lvl>
              </c:multiLvlStrCache>
            </c:multiLvlStrRef>
          </c:cat>
          <c:val>
            <c:numRef>
              <c:f>'ÚDAJE O KREVNÍM TLAKU'!$F$12:$F$20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'ÚDAJE O KREVNÍM TLAKU'!$G$11</c:f>
              <c:strCache>
                <c:ptCount val="1"/>
                <c:pt idx="0">
                  <c:v>SRDEČNÍ TEP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'ÚDAJE O KREVNÍM TLAKU'!$G$12:$G$20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KREVNÍ TLAK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SRDEČNÍ 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8</xdr:row>
      <xdr:rowOff>95249</xdr:rowOff>
    </xdr:from>
    <xdr:to>
      <xdr:col>7</xdr:col>
      <xdr:colOff>3390899</xdr:colOff>
      <xdr:row>8</xdr:row>
      <xdr:rowOff>3000374</xdr:rowOff>
    </xdr:to>
    <xdr:graphicFrame macro="">
      <xdr:nvGraphicFramePr>
        <xdr:cNvPr id="5" name="PrůběhKrevníhoTlaku" descr="Kombinace skupinového sloupcového a spojnicového grafu pro sledování krevního tlaku a srdečního tepu v průběhu čas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11:H20" totalsRowCount="1">
  <autoFilter ref="B11:H19" xr:uid="{00000000-0009-0000-0100-000001000000}"/>
  <tableColumns count="7">
    <tableColumn id="2" xr3:uid="{00000000-0010-0000-0000-000002000000}" name="ČAS" totalsRowLabel="Průměr" dataDxfId="8" totalsRowDxfId="7" dataCellStyle="Čas"/>
    <tableColumn id="1" xr3:uid="{00000000-0010-0000-0000-000001000000}" name="DATUM" totalsRowDxfId="6" dataCellStyle="Datum"/>
    <tableColumn id="7" xr3:uid="{00000000-0010-0000-0000-000007000000}" name="dop./odp." dataDxfId="5" totalsRowDxfId="4">
      <calculatedColumnFormula>IFERROR(IF(Data[[#This Row],[ČAS]]="","",RIGHT(TEXT(Data[[#This Row],[ČAS]],"h:mm AM/PM"),4)), "")</calculatedColumnFormula>
    </tableColumn>
    <tableColumn id="3" xr3:uid="{00000000-0010-0000-0000-000003000000}" name="SYSTOLICKÝ" totalsRowFunction="average" totalsRowDxfId="3"/>
    <tableColumn id="4" xr3:uid="{00000000-0010-0000-0000-000004000000}" name="DIASTOLICKÝ" totalsRowFunction="average" totalsRowDxfId="2"/>
    <tableColumn id="5" xr3:uid="{00000000-0010-0000-0000-000005000000}" name="SRDEČNÍ TEP" totalsRowFunction="average" totalsRowDxfId="1"/>
    <tableColumn id="6" xr3:uid="{00000000-0010-0000-0000-000006000000}" name="POZNÁMKY" totalsRowDxfId="0"/>
  </tableColumns>
  <tableStyleInfo name="Sledování krevního tlaku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čas, datum, naměřeného hodnoty systolického a diastolického krevního tlaku, srdeční tep a poznámky. Sloupec dop./odp. se aktualizuje automaticky."/>
    </ext>
  </extLst>
</table>
</file>

<file path=xl/theme/theme1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4" width="12.625" customWidth="1"/>
    <col min="5" max="5" width="13.875" bestFit="1" customWidth="1"/>
    <col min="6" max="6" width="14.5" bestFit="1" customWidth="1"/>
    <col min="7" max="7" width="14.5" customWidth="1"/>
    <col min="8" max="8" width="44.625" customWidth="1"/>
    <col min="9" max="9" width="2.625" customWidth="1"/>
  </cols>
  <sheetData>
    <row r="1" spans="2:8" ht="45" customHeight="1" thickBot="1" x14ac:dyDescent="0.55">
      <c r="B1" s="13" t="s">
        <v>0</v>
      </c>
      <c r="C1" s="13"/>
      <c r="D1" s="13"/>
      <c r="E1" s="13"/>
      <c r="F1" s="13"/>
      <c r="G1" s="13"/>
      <c r="H1" s="13"/>
    </row>
    <row r="2" spans="2:8" ht="62.25" customHeight="1" thickTop="1" x14ac:dyDescent="0.3">
      <c r="B2" s="3" t="s">
        <v>1</v>
      </c>
      <c r="C2" s="16"/>
      <c r="D2" s="16"/>
      <c r="E2" s="16"/>
      <c r="F2" s="16"/>
    </row>
    <row r="3" spans="2:8" ht="26.1" customHeight="1" x14ac:dyDescent="0.25">
      <c r="E3" s="4" t="s">
        <v>12</v>
      </c>
      <c r="F3" s="4" t="s">
        <v>15</v>
      </c>
      <c r="H3" s="14" t="s">
        <v>19</v>
      </c>
    </row>
    <row r="4" spans="2:8" ht="18.6" customHeight="1" x14ac:dyDescent="0.3">
      <c r="B4" s="18" t="s">
        <v>2</v>
      </c>
      <c r="C4" s="18"/>
      <c r="D4" s="18"/>
      <c r="E4" s="5">
        <v>120</v>
      </c>
      <c r="F4" s="6">
        <v>80</v>
      </c>
      <c r="H4" s="15"/>
    </row>
    <row r="5" spans="2:8" ht="26.1" customHeight="1" x14ac:dyDescent="0.25">
      <c r="E5" s="4" t="s">
        <v>12</v>
      </c>
      <c r="F5" s="4" t="s">
        <v>15</v>
      </c>
      <c r="H5" s="15"/>
    </row>
    <row r="6" spans="2:8" ht="18.6" customHeight="1" x14ac:dyDescent="0.3">
      <c r="B6" s="18" t="s">
        <v>3</v>
      </c>
      <c r="C6" s="18"/>
      <c r="D6" s="18"/>
      <c r="E6" s="5">
        <v>140</v>
      </c>
      <c r="F6" s="6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1" t="s">
        <v>5</v>
      </c>
      <c r="C8" s="11"/>
      <c r="D8" s="11"/>
      <c r="E8" s="11"/>
      <c r="F8" s="11"/>
      <c r="G8" s="11"/>
      <c r="H8" s="11"/>
    </row>
    <row r="9" spans="2:8" ht="243" customHeight="1" thickTop="1" thickBot="1" x14ac:dyDescent="0.3">
      <c r="B9" s="9" t="s">
        <v>6</v>
      </c>
      <c r="C9" s="9"/>
      <c r="D9" s="9"/>
      <c r="E9" s="9"/>
      <c r="F9" s="9"/>
      <c r="G9" s="9"/>
      <c r="H9" s="9"/>
    </row>
    <row r="10" spans="2:8" ht="45" customHeight="1" thickTop="1" x14ac:dyDescent="0.3">
      <c r="B10" s="10" t="s">
        <v>7</v>
      </c>
      <c r="C10" s="10"/>
      <c r="D10" s="10"/>
      <c r="E10" s="10"/>
      <c r="F10" s="10"/>
      <c r="G10" s="10"/>
      <c r="H10" s="10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18</v>
      </c>
    </row>
    <row r="12" spans="2:8" ht="30" customHeight="1" x14ac:dyDescent="0.25">
      <c r="B12" s="12">
        <v>0.4166666666666667</v>
      </c>
      <c r="C12" s="7">
        <f ca="1">TODAY()</f>
        <v>44657</v>
      </c>
      <c r="D12" t="str">
        <f>IFERROR(IF(Data[[#This Row],[ČAS]]="","",RIGHT(TEXT(Data[[#This Row],[ČAS]],"h:mm AM/PM"),4)), "")</f>
        <v>dop.</v>
      </c>
      <c r="E12" s="8">
        <v>129</v>
      </c>
      <c r="F12" s="8">
        <v>99</v>
      </c>
      <c r="G12" s="8">
        <v>72</v>
      </c>
    </row>
    <row r="13" spans="2:8" ht="30" customHeight="1" x14ac:dyDescent="0.25">
      <c r="B13" s="12">
        <v>0.75</v>
      </c>
      <c r="C13" s="7">
        <f ca="1">TODAY()</f>
        <v>44657</v>
      </c>
      <c r="D13" t="str">
        <f>IFERROR(IF(Data[[#This Row],[ČAS]]="","",RIGHT(TEXT(Data[[#This Row],[ČAS]],"h:mm AM/PM"),4)), "")</f>
        <v>odp.</v>
      </c>
      <c r="E13" s="8">
        <v>133</v>
      </c>
      <c r="F13" s="8">
        <v>80</v>
      </c>
      <c r="G13" s="8">
        <v>75</v>
      </c>
    </row>
    <row r="14" spans="2:8" ht="30" customHeight="1" x14ac:dyDescent="0.25">
      <c r="B14" s="12">
        <v>0.4375</v>
      </c>
      <c r="C14" s="7">
        <f ca="1">TODAY()+1</f>
        <v>44658</v>
      </c>
      <c r="D14" t="str">
        <f>IFERROR(IF(Data[[#This Row],[ČAS]]="","",RIGHT(TEXT(Data[[#This Row],[ČAS]],"h:mm AM/PM"),4)), "")</f>
        <v>dop.</v>
      </c>
      <c r="E14" s="8">
        <v>142</v>
      </c>
      <c r="F14" s="8">
        <v>86</v>
      </c>
      <c r="G14" s="8">
        <v>70</v>
      </c>
    </row>
    <row r="15" spans="2:8" ht="30" customHeight="1" x14ac:dyDescent="0.25">
      <c r="B15" s="12">
        <v>0.7916666666666666</v>
      </c>
      <c r="C15" s="7">
        <f t="shared" ref="C15" ca="1" si="0">TODAY()+1</f>
        <v>44658</v>
      </c>
      <c r="D15" t="str">
        <f>IFERROR(IF(Data[[#This Row],[ČAS]]="","",RIGHT(TEXT(Data[[#This Row],[ČAS]],"h:mm AM/PM"),4)), "")</f>
        <v>odp.</v>
      </c>
      <c r="E15" s="8">
        <v>141</v>
      </c>
      <c r="F15" s="8">
        <v>84</v>
      </c>
      <c r="G15" s="8">
        <v>68</v>
      </c>
    </row>
    <row r="16" spans="2:8" ht="30" customHeight="1" x14ac:dyDescent="0.25">
      <c r="B16" s="12">
        <v>0.375</v>
      </c>
      <c r="C16" s="7">
        <f ca="1">TODAY()+2</f>
        <v>44659</v>
      </c>
      <c r="D16" t="str">
        <f>IFERROR(IF(Data[[#This Row],[ČAS]]="","",RIGHT(TEXT(Data[[#This Row],[ČAS]],"h:mm AM/PM"),4)), "")</f>
        <v>dop.</v>
      </c>
      <c r="E16" s="8">
        <v>137</v>
      </c>
      <c r="F16" s="8">
        <v>84</v>
      </c>
      <c r="G16" s="8">
        <v>70</v>
      </c>
    </row>
    <row r="17" spans="2:8" ht="30" customHeight="1" x14ac:dyDescent="0.25">
      <c r="B17" s="12">
        <v>0.7708333333333334</v>
      </c>
      <c r="C17" s="7">
        <f ca="1">TODAY()+2</f>
        <v>44659</v>
      </c>
      <c r="D17" t="str">
        <f>IFERROR(IF(Data[[#This Row],[ČAS]]="","",RIGHT(TEXT(Data[[#This Row],[ČAS]],"h:mm AM/PM"),4)), "")</f>
        <v>odp.</v>
      </c>
      <c r="E17" s="8">
        <v>139</v>
      </c>
      <c r="F17" s="8">
        <v>83</v>
      </c>
      <c r="G17" s="8">
        <v>72</v>
      </c>
    </row>
    <row r="18" spans="2:8" ht="30" customHeight="1" x14ac:dyDescent="0.25">
      <c r="B18" s="12">
        <v>0.4166666666666667</v>
      </c>
      <c r="C18" s="7">
        <f ca="1">TODAY()+3</f>
        <v>44660</v>
      </c>
      <c r="D18" t="str">
        <f>IFERROR(IF(Data[[#This Row],[ČAS]]="","",RIGHT(TEXT(Data[[#This Row],[ČAS]],"h:mm AM/PM"),4)), "")</f>
        <v>dop.</v>
      </c>
      <c r="E18" s="8">
        <v>140</v>
      </c>
      <c r="F18" s="8">
        <v>85</v>
      </c>
      <c r="G18" s="8">
        <v>78</v>
      </c>
    </row>
    <row r="19" spans="2:8" ht="30" customHeight="1" x14ac:dyDescent="0.25">
      <c r="B19" s="12">
        <v>0.75</v>
      </c>
      <c r="C19" s="7">
        <f ca="1">TODAY()+3</f>
        <v>44660</v>
      </c>
      <c r="D19" t="str">
        <f>IFERROR(IF(Data[[#This Row],[ČAS]]="","",RIGHT(TEXT(Data[[#This Row],[ČAS]],"h:mm AM/PM"),4)), "")</f>
        <v>odp.</v>
      </c>
      <c r="E19" s="8">
        <v>138</v>
      </c>
      <c r="F19" s="8">
        <v>85</v>
      </c>
      <c r="G19" s="8">
        <v>69</v>
      </c>
    </row>
    <row r="20" spans="2:8" ht="30" customHeight="1" x14ac:dyDescent="0.25">
      <c r="B20" s="2" t="s">
        <v>9</v>
      </c>
      <c r="C20" s="2"/>
      <c r="D20" s="2"/>
      <c r="E20" s="1">
        <f>SUBTOTAL(101,Data[SYSTOLICKÝ])</f>
        <v>137.375</v>
      </c>
      <c r="F20" s="1">
        <f>SUBTOTAL(101,Data[DIASTOLICKÝ])</f>
        <v>85.75</v>
      </c>
      <c r="G20" s="1">
        <f>SUBTOTAL(101,Data[SRDEČNÍ TEP])</f>
        <v>71.75</v>
      </c>
      <c r="H20" s="2"/>
    </row>
  </sheetData>
  <dataConsolidate/>
  <mergeCells count="7">
    <mergeCell ref="B1:H1"/>
    <mergeCell ref="H3:H7"/>
    <mergeCell ref="C2:F2"/>
    <mergeCell ref="E7:F7"/>
    <mergeCell ref="B4:D4"/>
    <mergeCell ref="B6:D6"/>
    <mergeCell ref="B7:D7"/>
  </mergeCells>
  <conditionalFormatting sqref="F12:F19">
    <cfRule type="expression" dxfId="10" priority="3">
      <formula>F12&gt;MaxDiastolický</formula>
    </cfRule>
  </conditionalFormatting>
  <conditionalFormatting sqref="E12:E19">
    <cfRule type="expression" dxfId="9" priority="4">
      <formula>E12&gt;MaxSystolický</formula>
    </cfRule>
  </conditionalFormatting>
  <dataValidations count="25">
    <dataValidation allowBlank="1" showInputMessage="1" showErrorMessage="1" prompt="Do sloupce pod tímto záhlavím zadejte čas ve 24hodinovém formátu. Pomocí filtrů v záhlaví vyhledáte konkrétní položky." sqref="B11" xr:uid="{00000000-0002-0000-0000-000000000000}"/>
    <dataValidation allowBlank="1" showInputMessage="1" showErrorMessage="1" prompt="Do sloupce s tímto záhlavím zadejte datum." sqref="C11" xr:uid="{00000000-0002-0000-0000-000001000000}"/>
    <dataValidation allowBlank="1" showInputMessage="1" showErrorMessage="1" prompt="Ve sloupci s tímto záhlavím se automaticky aktualizuje údaj dop./odp." sqref="D11" xr:uid="{00000000-0002-0000-0000-000002000000}"/>
    <dataValidation allowBlank="1" showInputMessage="1" showErrorMessage="1" prompt="Do sloupce s tímto záhlavím zadejte systolický krevní tlak. Pokud naměřená hodnota překročí limit nastavený v buňce E6, zvýrazní se touto barvou RGB: R=255 G=0 B=0." sqref="E11" xr:uid="{00000000-0002-0000-0000-000003000000}"/>
    <dataValidation allowBlank="1" showInputMessage="1" showErrorMessage="1" prompt="Enter Diastolic blood pressure in this column under this heading.  A reading exceeding the limits set in cell F6 will be highlighted with RGB color R=255 G=0 B=0" sqref="F11" xr:uid="{00000000-0002-0000-0000-000004000000}"/>
    <dataValidation allowBlank="1" showInputMessage="1" showErrorMessage="1" prompt="Do sloupce s tímto záhlavím zadejte srdeční tep." sqref="G11" xr:uid="{00000000-0002-0000-0000-000005000000}"/>
    <dataValidation allowBlank="1" showInputMessage="1" showErrorMessage="1" prompt="Do sloupce s tímto záhlavím zadejte poznámky." sqref="H11" xr:uid="{00000000-0002-0000-0000-000006000000}"/>
    <dataValidation allowBlank="1" showInputMessage="1" showErrorMessage="1" prompt="Do buňky vpravo zadejte jméno." sqref="B2" xr:uid="{00000000-0002-0000-0000-000007000000}"/>
    <dataValidation allowBlank="1" showInputMessage="1" showErrorMessage="1" prompt="Do této buňky zadejte jméno." sqref="C2:F2" xr:uid="{00000000-0002-0000-0000-000008000000}"/>
    <dataValidation allowBlank="1" showInputMessage="1" showErrorMessage="1" prompt="Do buněk napravo zadejte cílový krevní tlak. Věnujte pozornost upozornění v buňce H3." sqref="B4:D4" xr:uid="{00000000-0002-0000-0000-000009000000}"/>
    <dataValidation allowBlank="1" showInputMessage="1" showErrorMessage="1" prompt="Do buňky vpravo zadejte telefonní číslo lékaře." sqref="B7:D7" xr:uid="{00000000-0002-0000-0000-00000A000000}"/>
    <dataValidation allowBlank="1" showInputMessage="1" showErrorMessage="1" prompt="Do buněk vpravo zadejte limity krevního tlaku." sqref="B6:D6" xr:uid="{00000000-0002-0000-0000-00000B000000}"/>
    <dataValidation allowBlank="1" showInputMessage="1" showErrorMessage="1" prompt="Do této buňky zadejte limit diastolického krevního tlaku. Pokud je naměřená hodnota vyšší než toto číslo, zavolejte svému lékaři." sqref="F6" xr:uid="{00000000-0002-0000-0000-00000C000000}"/>
    <dataValidation allowBlank="1" showInputMessage="1" showErrorMessage="1" prompt="Do této buňky zadejte limit systolického krevního tlaku. Pokud je naměřená hodnota vyšší než toto číslo, zavolejte svému lékaři." sqref="E6" xr:uid="{00000000-0002-0000-0000-00000D000000}"/>
    <dataValidation allowBlank="1" showInputMessage="1" showErrorMessage="1" prompt="Do buňky níže zadejte limit systolického krevního tlaku. Pokud je naměřená hodnota vyšší než toto číslo, zavolejte svému lékaři." sqref="E5" xr:uid="{00000000-0002-0000-0000-00000E000000}"/>
    <dataValidation allowBlank="1" showInputMessage="1" showErrorMessage="1" prompt="Do buňky níže zadejte limit diastolického krevního tlaku. Pokud je naměřená hodnota vyšší než toto číslo, zavolejte svému lékaři." sqref="F5" xr:uid="{00000000-0002-0000-0000-00000F000000}"/>
    <dataValidation allowBlank="1" showInputMessage="1" showErrorMessage="1" prompt="Do buňky níže zadejte cílový diastolický krevní tlak." sqref="F3" xr:uid="{00000000-0002-0000-0000-000010000000}"/>
    <dataValidation allowBlank="1" showInputMessage="1" showErrorMessage="1" prompt="Do této buňky zadejte cílový diastolický krevní tlak." sqref="F4" xr:uid="{00000000-0002-0000-0000-000011000000}"/>
    <dataValidation allowBlank="1" showInputMessage="1" showErrorMessage="1" prompt="Do této buňky zadejte cílový systolický krevní tlak." sqref="E4" xr:uid="{00000000-0002-0000-0000-000012000000}"/>
    <dataValidation allowBlank="1" showInputMessage="1" showErrorMessage="1" prompt="Do buňky níže zadejte cílový systolický krevní tlak." sqref="E3" xr:uid="{00000000-0002-0000-0000-000013000000}"/>
    <dataValidation allowBlank="1" showInputMessage="1" showErrorMessage="1" prompt="Do této buňky zadejte telefonní číslo lékaře." sqref="E7:F7" xr:uid="{00000000-0002-0000-0000-000014000000}"/>
    <dataValidation allowBlank="1" showInputMessage="1" showErrorMessage="1" prompt="Do tabulky níže zadejte údaje o krevním tlaku a srdečním tepu. Jakákoliv naměřená hodnota krevního tlaku, která překročí limity nastavené v buňkách E6 a F6, se zvýrazní, abyste věděli, že máte zavolat svému lékaři." sqref="B10" xr:uid="{00000000-0002-0000-0000-000015000000}"/>
    <dataValidation allowBlank="1" showInputMessage="1" showErrorMessage="1" prompt="V buňce níže je graf krevního tlaku a srdečního tepu." sqref="B8" xr:uid="{00000000-0002-0000-0000-000016000000}"/>
    <dataValidation allowBlank="1" showInputMessage="1" showErrorMessage="1" prompt="V této buňce je název tohoto listu. Do buněk B2 až F7 níže zadejte jméno, cílový krevní tlak, limit pro volání lékaři a telefonní číslo na lékaře." sqref="B1" xr:uid="{00000000-0002-0000-0000-000017000000}"/>
    <dataValidation allowBlank="1" showInputMessage="1" showErrorMessage="1" prompt="Na tomto listu můžete vytvořit sledování krevního tlaku. Podrobnosti o naměřených hodnotách krevního tlaku zadávejte do tabulky Data, která začíná v buňce B11. Graf s průběhem je v buňce B9. V buňce H3 je upozornění." sqref="A1" xr:uid="{00000000-0002-0000-0000-00001800000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DBB579F-D5C4-45F5-83D7-A7AAD19BCEBC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FA4B7E1-3F98-4F77-AE7F-4F14076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7004751-982E-42F7-B802-CAF8480159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TM03986884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ap:HeadingPairs>
  <ap:TitlesOfParts>
    <vt:vector baseType="lpstr" size="10">
      <vt:lpstr>ÚDAJE O KREVNÍM TLAKU</vt:lpstr>
      <vt:lpstr>CílDiastolický</vt:lpstr>
      <vt:lpstr>CílSystolický</vt:lpstr>
      <vt:lpstr>MaxDiastolický</vt:lpstr>
      <vt:lpstr>MaxSystolický</vt:lpstr>
      <vt:lpstr>NázevSloupce1</vt:lpstr>
      <vt:lpstr>'ÚDAJE O KREVNÍM TLAKU'!Názvy_tisku</vt:lpstr>
      <vt:lpstr>OblastNadpisu1..F6</vt:lpstr>
      <vt:lpstr>OblastNadpisuŘádku1..C2</vt:lpstr>
      <vt:lpstr>OblastNadpisuŘádku2..E7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2022-02-14T04:53:04Z</dcterms:created>
  <dcterms:modified xsi:type="dcterms:W3CDTF">2022-04-06T11:16:24Z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