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1600" windowHeight="9510"/>
  </bookViews>
  <sheets>
    <sheet name="Peněžní tok" sheetId="1" r:id="rId1"/>
    <sheet name="Měsíční příjmy" sheetId="4" r:id="rId2"/>
    <sheet name="Měsíční výdaje" sheetId="3" r:id="rId3"/>
  </sheets>
  <definedNames>
    <definedName name="Nadpis1">PeněžníTok[[#Headers],[Peněžní tok]]</definedName>
    <definedName name="Nadpis2">Příjmy[[#Headers],[Měsíční příjmy]]</definedName>
    <definedName name="Nadpis3">Výdaje[[#Headers],[Měsíční výdaje]]</definedName>
    <definedName name="_xlnm.Print_Titles" localSheetId="1">'Měsíční příjmy'!$1:$1</definedName>
    <definedName name="_xlnm.Print_Titles" localSheetId="2">'Měsíční výdaje'!$1:$1</definedName>
    <definedName name="_xlnm.Print_Titles" localSheetId="0">'Peněžní tok'!$5:$5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22" i="3"/>
  <c r="D7" i="1" s="1"/>
  <c r="C2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22" i="3" s="1"/>
  <c r="E7" i="1" s="1"/>
  <c r="C5" i="4"/>
  <c r="D5" i="4"/>
  <c r="D6" i="1" s="1"/>
  <c r="C6" i="1"/>
  <c r="E3" i="4"/>
  <c r="E4" i="4"/>
  <c r="E2" i="4"/>
  <c r="E5" i="4" s="1"/>
  <c r="C7" i="1"/>
  <c r="D8" i="1" l="1"/>
  <c r="C8" i="1"/>
  <c r="E6" i="1"/>
</calcChain>
</file>

<file path=xl/sharedStrings.xml><?xml version="1.0" encoding="utf-8"?>
<sst xmlns="http://schemas.openxmlformats.org/spreadsheetml/2006/main" count="43" uniqueCount="35">
  <si>
    <t>Měsíc</t>
  </si>
  <si>
    <t>Rok</t>
  </si>
  <si>
    <t>Měsíční rodinný rozpočet</t>
  </si>
  <si>
    <t>Peněžní tok</t>
  </si>
  <si>
    <t>Celkové příjmy</t>
  </si>
  <si>
    <t>Celkové výdaje</t>
  </si>
  <si>
    <t>Celková hotovost</t>
  </si>
  <si>
    <t>Předpoklad</t>
  </si>
  <si>
    <t>Skutečnost</t>
  </si>
  <si>
    <t>Rozdíl</t>
  </si>
  <si>
    <t>Měsíční příjmy</t>
  </si>
  <si>
    <t>Příjem 1</t>
  </si>
  <si>
    <t>Příjem 2</t>
  </si>
  <si>
    <t>Ostatní příjmy</t>
  </si>
  <si>
    <t>Měsíční výdaje</t>
  </si>
  <si>
    <t>Bydlení</t>
  </si>
  <si>
    <t>Potraviny</t>
  </si>
  <si>
    <t>Telefon</t>
  </si>
  <si>
    <t>Elektřina/plyn</t>
  </si>
  <si>
    <t>Vodné/stočné/odpad</t>
  </si>
  <si>
    <t>Kabelová televize</t>
  </si>
  <si>
    <t>Internet</t>
  </si>
  <si>
    <t>Údržba/opravy</t>
  </si>
  <si>
    <t>Péče o děti</t>
  </si>
  <si>
    <t>Školné</t>
  </si>
  <si>
    <t>Domácí zvířata</t>
  </si>
  <si>
    <t>Doprava</t>
  </si>
  <si>
    <t>Osobní péče</t>
  </si>
  <si>
    <t>Pojištění</t>
  </si>
  <si>
    <t>Kreditní karty</t>
  </si>
  <si>
    <t>Půjčky</t>
  </si>
  <si>
    <t>Daně</t>
  </si>
  <si>
    <t>Dárky/charita</t>
  </si>
  <si>
    <t>Spoření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</si>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</sst>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Kč&quot;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1"/>
      <color rgb="FFB6570A"/>
      <name val="Arial"/>
      <family val="2"/>
      <scheme val="minor"/>
    </font>
    <font>
      <sz val="11"/>
      <color theme="1" tint="0.34998626667073579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4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167" fontId="7" fillId="0" borderId="0" xfId="17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7" fontId="8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  <xf numFmtId="167" fontId="13" fillId="0" borderId="0" xfId="9" applyFont="1" applyFill="1" applyBorder="1">
      <alignment horizontal="right" vertical="center" indent="2"/>
    </xf>
    <xf numFmtId="167" fontId="14" fillId="0" borderId="0" xfId="9" applyFont="1" applyFill="1" applyBorder="1">
      <alignment horizontal="right" vertical="center" indent="2"/>
    </xf>
    <xf numFmtId="167" fontId="12" fillId="0" borderId="0" xfId="9" applyFont="1" applyFill="1" applyBorder="1">
      <alignment horizontal="right" vertical="center" indent="2"/>
    </xf>
    <xf numFmtId="167" fontId="15" fillId="0" borderId="0" xfId="13" applyNumberFormat="1" applyFont="1" applyFill="1" applyBorder="1">
      <alignment horizontal="right" vertical="center" indent="2"/>
    </xf>
    <xf numFmtId="0" fontId="0" fillId="0" borderId="0" xfId="0" applyAlignment="1">
      <alignment horizontal="left" vertical="center"/>
    </xf>
  </cellXfs>
  <cellStyles count="18">
    <cellStyle name="Celkem" xfId="6" builtinId="25" customBuiltin="1"/>
    <cellStyle name="Čárka" xfId="7" builtinId="3" customBuiltin="1"/>
    <cellStyle name="Čárky bez des. míst" xfId="8" builtinId="6" customBuiltin="1"/>
    <cellStyle name="Hypertextový odkaz" xfId="15" builtinId="8" customBuiltin="1"/>
    <cellStyle name="Měna" xfId="9" builtinId="4" customBuiltin="1"/>
    <cellStyle name="Měny bez des. míst" xfId="10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oužitý hypertextový odkaz" xfId="16" builtinId="9" customBuiltin="1"/>
    <cellStyle name="Poznámka" xfId="12" builtinId="10" customBuiltin="1"/>
    <cellStyle name="Procenta" xfId="11" builtinId="5" customBuiltin="1"/>
    <cellStyle name="Předpoklad" xfId="17"/>
    <cellStyle name="Skutečnost" xfId="13"/>
    <cellStyle name="Záhlaví Rozdíl" xfId="14"/>
  </cellStyles>
  <dxfs count="19"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ěsíční rodinný rozpočet" defaultPivotStyle="PivotStyleLight16">
    <tableStyle name="Měsíční rodinný rozpočet" pivot="0" count="10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ColumnStripe" dxfId="13"/>
      <tableStyleElement type="secondColumnStripe" dxfId="12"/>
      <tableStyleElement type="firstHeaderCell" dxfId="11"/>
      <tableStyleElement type="lastHeaderCell" dxfId="10"/>
      <tableStyleElement type="lastTotalCell" dxfId="9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Předpoklad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'Peněžní tok'!$B$6:$B$8</c:f>
              <c:strCache>
                <c:ptCount val="3"/>
                <c:pt idx="0">
                  <c:v>Celkové příjmy</c:v>
                </c:pt>
                <c:pt idx="1">
                  <c:v>Celkové výdaje</c:v>
                </c:pt>
                <c:pt idx="2">
                  <c:v>Celková hotovost</c:v>
                </c:pt>
              </c:strCache>
            </c:strRef>
          </c:cat>
          <c:val>
            <c:numRef>
              <c:f>'Peněžní tok'!$C$6:$C$8</c:f>
              <c:numCache>
                <c:formatCode>#\ ##0\ "Kč"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Skutečnost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'Peněžní tok'!$B$6:$B$8</c:f>
              <c:strCache>
                <c:ptCount val="3"/>
                <c:pt idx="0">
                  <c:v>Celkové příjmy</c:v>
                </c:pt>
                <c:pt idx="1">
                  <c:v>Celkové výdaje</c:v>
                </c:pt>
                <c:pt idx="2">
                  <c:v>Celková hotovost</c:v>
                </c:pt>
              </c:strCache>
            </c:strRef>
          </c:cat>
          <c:val>
            <c:numRef>
              <c:f>'Peněžní tok'!$D$6:$D$8</c:f>
              <c:numCache>
                <c:formatCode>#\ ##0\ "Kč"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12829503682431"/>
          <c:y val="1.2778451950459487E-2"/>
          <c:w val="0.36053456434593106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af 7" descr="Skupinový sloupcový graf znázorňuje předpokládané a skutečné hodnoty celkových příjmů, celkových výdajů a celkové hotovosti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id="2" name="PeněžníTok" displayName="PeněžníTok" ref="B5:E8" totalsRowCount="1">
  <autoFilter ref="B5:E7"/>
  <tableColumns count="4">
    <tableColumn id="1" name="Peněžní tok" totalsRowLabel="Celková hotovost" dataCellStyle="Normální"/>
    <tableColumn id="2" name="Předpoklad" totalsRowFunction="custom" dataDxfId="8" dataCellStyle="Měna">
      <totalsRowFormula>C6-C7</totalsRowFormula>
    </tableColumn>
    <tableColumn id="3" name="Skutečnost" totalsRowFunction="custom" dataDxfId="7" dataCellStyle="Skutečnost">
      <totalsRowFormula>D6-D7</totalsRowFormula>
    </tableColumn>
    <tableColumn id="4" name="Rozdíl" totalsRowFunction="custom" dataDxfId="6" dataCellStyle="Měna">
      <totalsRowFormula>PeněžníTok[[#Totals],[Skutečnost]]-PeněžníTok[[#Totals],[Předpoklad]]</totalsRowFormula>
    </tableColumn>
  </tableColumns>
  <tableStyleInfo name="Měsíční rodinný rozpočet" showFirstColumn="1" showLastColumn="1" showRowStripes="1" showColumnStripes="1"/>
  <extLst>
    <ext xmlns:x14="http://schemas.microsoft.com/office/spreadsheetml/2009/9/main" uri="{504A1905-F514-4f6f-8877-14C23A59335A}">
      <x14:table altTextSummary="Předpokládané, skutečné a rozdílové hodnoty toku peněz se pro Celkové příjmy, Celkové výdaje a Celkovou hotovost automaticky aktualizují na základě položek v listech Měsíční příjmy a Měsíční výdaje."/>
    </ext>
  </extLst>
</table>
</file>

<file path=xl/tables/table22.xml><?xml version="1.0" encoding="utf-8"?>
<table xmlns="http://schemas.openxmlformats.org/spreadsheetml/2006/main" id="5" name="Příjmy" displayName="Příjmy" ref="B1:E5" totalsRowCount="1">
  <autoFilter ref="B1:E4"/>
  <tableColumns count="4">
    <tableColumn id="1" name="Měsíční příjmy" totalsRowLabel="Celkové příjmy" dataCellStyle="Normální"/>
    <tableColumn id="2" name="Předpoklad" totalsRowFunction="sum" dataCellStyle="Měna"/>
    <tableColumn id="3" name="Skutečnost" totalsRowFunction="sum" dataDxfId="5" dataCellStyle="Měna"/>
    <tableColumn id="4" name="Rozdíl" totalsRowFunction="sum" dataDxfId="4" dataCellStyle="Měna">
      <calculatedColumnFormula>Příjmy[[#This Row],[Skutečnost]]-Příjmy[[#This Row],[Předpoklad]]</calculatedColumnFormula>
    </tableColumn>
  </tableColumns>
  <tableStyleInfo name="Měsíční rodinný rozpočet" showFirstColumn="1" showLastColumn="1" showRowStripes="1" showColumnStripes="1"/>
  <extLst>
    <ext xmlns:x14="http://schemas.microsoft.com/office/spreadsheetml/2009/9/main" uri="{504A1905-F514-4f6f-8877-14C23A59335A}">
      <x14:table altTextSummary="Do této tabulky zadejte popisy měsíčních příjmů a příslušné předpokládané a skutečné částky. Rozdíly a celkové příjmy se vypočítají automaticky."/>
    </ext>
  </extLst>
</table>
</file>

<file path=xl/tables/table31.xml><?xml version="1.0" encoding="utf-8"?>
<table xmlns="http://schemas.openxmlformats.org/spreadsheetml/2006/main" id="9" name="Výdaje" displayName="Výdaje" ref="B1:E22" totalsRowCount="1">
  <autoFilter ref="B1:E21"/>
  <tableColumns count="4">
    <tableColumn id="1" name="Měsíční výdaje" totalsRowLabel="Celkové výdaje" dataDxfId="0" dataCellStyle="Normální"/>
    <tableColumn id="2" name="Předpoklad" totalsRowFunction="sum" dataDxfId="1" dataCellStyle="Předpoklad"/>
    <tableColumn id="3" name="Skutečnost" totalsRowFunction="sum" dataDxfId="3" dataCellStyle="Měna"/>
    <tableColumn id="4" name="Rozdíl" totalsRowFunction="sum" dataDxfId="2" dataCellStyle="Měna">
      <calculatedColumnFormula>Výdaje[[#This Row],[Předpoklad]]-Výdaje[[#This Row],[Skutečnost]]</calculatedColumnFormula>
    </tableColumn>
  </tableColumns>
  <tableStyleInfo name="Měsíční rodinný rozpočet" showFirstColumn="1" showLastColumn="1" showRowStripes="1" showColumnStripes="1"/>
  <extLst>
    <ext xmlns:x14="http://schemas.microsoft.com/office/spreadsheetml/2009/9/main" uri="{504A1905-F514-4f6f-8877-14C23A59335A}">
      <x14:table altTextSummary="Do této tabulky zadejte popisy měsíčních výdajů, předpokládané a skutečné částky. Rozdíly a celkové výdaje se vypočítají automaticky.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5" width="15.75" style="5" customWidth="1"/>
    <col min="6" max="6" width="2.625" style="8" customWidth="1"/>
    <col min="7" max="16384" width="9" style="8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</v>
      </c>
      <c r="C5" s="13" t="s">
        <v>7</v>
      </c>
      <c r="D5" s="12" t="s">
        <v>8</v>
      </c>
      <c r="E5" s="18" t="s">
        <v>9</v>
      </c>
    </row>
    <row r="6" spans="2:5" ht="30" customHeight="1" x14ac:dyDescent="0.2">
      <c r="B6" s="8" t="s">
        <v>4</v>
      </c>
      <c r="C6" s="10">
        <f>Příjmy[[#Totals],[Předpoklad]]</f>
        <v>5700</v>
      </c>
      <c r="D6" s="22">
        <f>Příjmy[[#Totals],[Skutečnost]]</f>
        <v>5500</v>
      </c>
      <c r="E6" s="10">
        <f>Příjmy[[#Totals],[Rozdíl]]</f>
        <v>-200</v>
      </c>
    </row>
    <row r="7" spans="2:5" ht="30" customHeight="1" x14ac:dyDescent="0.2">
      <c r="B7" s="8" t="s">
        <v>5</v>
      </c>
      <c r="C7" s="10">
        <f>Výdaje[[#Totals],[Předpoklad]]</f>
        <v>3603</v>
      </c>
      <c r="D7" s="22">
        <f>Výdaje[[#Totals],[Skutečnost]]</f>
        <v>3655</v>
      </c>
      <c r="E7" s="10">
        <f>Výdaje[[#Totals],[Rozdíl]]</f>
        <v>-52</v>
      </c>
    </row>
    <row r="8" spans="2:5" ht="30" customHeight="1" x14ac:dyDescent="0.2">
      <c r="B8" s="8" t="s">
        <v>6</v>
      </c>
      <c r="C8" s="19">
        <f>C6-C7</f>
        <v>2097</v>
      </c>
      <c r="D8" s="20">
        <f>D6-D7</f>
        <v>1845</v>
      </c>
      <c r="E8" s="10">
        <f>PeněžníTok[[#Totals],[Skutečnost]]-PeněžníTok[[#Totals],[Předpoklad]]</f>
        <v>-252</v>
      </c>
    </row>
  </sheetData>
  <dataValidations count="9">
    <dataValidation allowBlank="1" showInputMessage="1" showErrorMessage="1" prompt="V tomto sešitu vytvořte měsíční rodinný rozpočet. Tabulka peněžního toku a skupinový sloupcový graf představují souhrn rozpočtu a automaticky se aktualizují z listů Měsíční příjmy a Měsíční výdaje." sqref="A1"/>
    <dataValidation allowBlank="1" showInputMessage="1" showErrorMessage="1" prompt="Do této buňky zadejte měsíc." sqref="B1"/>
    <dataValidation allowBlank="1" showInputMessage="1" showErrorMessage="1" prompt="Do této buňky zadejte rok." sqref="B2"/>
    <dataValidation allowBlank="1" showInputMessage="1" showErrorMessage="1" prompt="V této buňce je název listu. Měsíční příjmy se zadávají na listu Měsíční příjmy a měsíční výdaje se zadávají na listu Měsíční výdaje." sqref="B3"/>
    <dataValidation allowBlank="1" showInputMessage="1" showErrorMessage="1" prompt="Skupinový sloupcový graf znázorňuje předpokládané a skutečné hodnoty celkových příjmů, celkových výdajů a celkové hotovosti." sqref="B4"/>
    <dataValidation allowBlank="1" showInputMessage="1" showErrorMessage="1" prompt="Ve sloupci pod tímto záhlavím se automaticky aktualizují celkové příjmy a celkové výdaje." sqref="B5"/>
    <dataValidation allowBlank="1" showInputMessage="1" showErrorMessage="1" prompt="Ve sloupci pod tímto záhlavím se automaticky aktualizují předpokládané částky." sqref="C5"/>
    <dataValidation allowBlank="1" showInputMessage="1" showErrorMessage="1" prompt="Ve sloupci pod tímto záhlavím se automaticky aktualizují skutečné částky." sqref="D5"/>
    <dataValidation allowBlank="1" showInputMessage="1" showErrorMessage="1" prompt="Ve sloupci pod tímto záhlavím se automaticky vypočítají rozdíly částek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5" width="15.75" style="8" customWidth="1"/>
    <col min="6" max="6" width="2.625" style="8" customWidth="1"/>
    <col min="7" max="16384" width="9" style="8"/>
  </cols>
  <sheetData>
    <row r="1" spans="2:5" ht="30" customHeight="1" x14ac:dyDescent="0.2">
      <c r="B1" s="16" t="s">
        <v>10</v>
      </c>
      <c r="C1" s="13" t="s">
        <v>7</v>
      </c>
      <c r="D1" s="12" t="s">
        <v>8</v>
      </c>
      <c r="E1" s="14" t="s">
        <v>9</v>
      </c>
    </row>
    <row r="2" spans="2:5" ht="30" customHeight="1" x14ac:dyDescent="0.2">
      <c r="B2" s="8" t="s">
        <v>11</v>
      </c>
      <c r="C2" s="10">
        <v>4000</v>
      </c>
      <c r="D2" s="10">
        <v>4000</v>
      </c>
      <c r="E2" s="10">
        <f>Příjmy[[#This Row],[Skutečnost]]-Příjmy[[#This Row],[Předpoklad]]</f>
        <v>0</v>
      </c>
    </row>
    <row r="3" spans="2:5" ht="30" customHeight="1" x14ac:dyDescent="0.2">
      <c r="B3" s="8" t="s">
        <v>12</v>
      </c>
      <c r="C3" s="10">
        <v>1400</v>
      </c>
      <c r="D3" s="10">
        <v>1500</v>
      </c>
      <c r="E3" s="10">
        <f>Příjmy[[#This Row],[Skutečnost]]-Příjmy[[#This Row],[Předpoklad]]</f>
        <v>100</v>
      </c>
    </row>
    <row r="4" spans="2:5" ht="30" customHeight="1" x14ac:dyDescent="0.2">
      <c r="B4" s="8" t="s">
        <v>13</v>
      </c>
      <c r="C4" s="10">
        <v>300</v>
      </c>
      <c r="D4" s="10">
        <v>0</v>
      </c>
      <c r="E4" s="10">
        <f>Příjmy[[#This Row],[Skutečnost]]-Příjmy[[#This Row],[Předpoklad]]</f>
        <v>-300</v>
      </c>
    </row>
    <row r="5" spans="2:5" ht="30" customHeight="1" x14ac:dyDescent="0.2">
      <c r="B5" s="8" t="s">
        <v>4</v>
      </c>
      <c r="C5" s="19">
        <f>SUBTOTAL(109,Příjmy[Předpoklad])</f>
        <v>5700</v>
      </c>
      <c r="D5" s="20">
        <f>SUBTOTAL(109,Příjmy[Skutečnost])</f>
        <v>5500</v>
      </c>
      <c r="E5" s="21">
        <f>SUBTOTAL(109,Příjmy[Rozdíl])</f>
        <v>-200</v>
      </c>
    </row>
  </sheetData>
  <dataValidations count="5">
    <dataValidation allowBlank="1" showInputMessage="1" showErrorMessage="1" prompt="Do tohoto listu zadejte měsíční příjmy." sqref="A1"/>
    <dataValidation allowBlank="1" showInputMessage="1" showErrorMessage="1" prompt="Ve sloupci pod tímto záhlavím se automaticky vypočítají rozdíly částek." sqref="E1"/>
    <dataValidation allowBlank="1" showInputMessage="1" showErrorMessage="1" prompt="Do sloupce pod tímto záhlavím zadejte popisy měsíčních příjmů. K vyhledání určitých položek použijte filtry v záhlaví." sqref="B1"/>
    <dataValidation allowBlank="1" showInputMessage="1" showErrorMessage="1" prompt="Do sloupce pod tímto záhlavím zadejte předpokládané příjmy." sqref="C1"/>
    <dataValidation allowBlank="1" showInputMessage="1" showErrorMessage="1" prompt="Do sloupce pod tímto záhlavím zadejte skutečné příjmy.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3" width="15.75" style="5" customWidth="1"/>
    <col min="4" max="4" width="15.75" style="9" customWidth="1"/>
    <col min="5" max="5" width="15.75" style="5" customWidth="1"/>
    <col min="6" max="6" width="2.625" style="8" customWidth="1"/>
    <col min="7" max="16384" width="9" style="8"/>
  </cols>
  <sheetData>
    <row r="1" spans="2:5" ht="30" customHeight="1" x14ac:dyDescent="0.2">
      <c r="B1" s="7" t="s">
        <v>14</v>
      </c>
      <c r="C1" s="13" t="s">
        <v>7</v>
      </c>
      <c r="D1" s="11" t="s">
        <v>8</v>
      </c>
      <c r="E1" s="14" t="s">
        <v>9</v>
      </c>
    </row>
    <row r="2" spans="2:5" ht="30" customHeight="1" x14ac:dyDescent="0.2">
      <c r="B2" s="23" t="s">
        <v>15</v>
      </c>
      <c r="C2" s="15">
        <v>1500</v>
      </c>
      <c r="D2" s="17">
        <v>1500</v>
      </c>
      <c r="E2" s="10">
        <f>Výdaje[[#This Row],[Předpoklad]]-Výdaje[[#This Row],[Skutečnost]]</f>
        <v>0</v>
      </c>
    </row>
    <row r="3" spans="2:5" ht="30" customHeight="1" x14ac:dyDescent="0.2">
      <c r="B3" s="23" t="s">
        <v>16</v>
      </c>
      <c r="C3" s="15">
        <v>250</v>
      </c>
      <c r="D3" s="17">
        <v>280</v>
      </c>
      <c r="E3" s="10">
        <f>Výdaje[[#This Row],[Předpoklad]]-Výdaje[[#This Row],[Skutečnost]]</f>
        <v>-30</v>
      </c>
    </row>
    <row r="4" spans="2:5" ht="30" customHeight="1" x14ac:dyDescent="0.2">
      <c r="B4" s="23" t="s">
        <v>17</v>
      </c>
      <c r="C4" s="15">
        <v>38</v>
      </c>
      <c r="D4" s="17">
        <v>38</v>
      </c>
      <c r="E4" s="10">
        <f>Výdaje[[#This Row],[Předpoklad]]-Výdaje[[#This Row],[Skutečnost]]</f>
        <v>0</v>
      </c>
    </row>
    <row r="5" spans="2:5" ht="30" customHeight="1" x14ac:dyDescent="0.2">
      <c r="B5" s="23" t="s">
        <v>18</v>
      </c>
      <c r="C5" s="15">
        <v>65</v>
      </c>
      <c r="D5" s="17">
        <v>78</v>
      </c>
      <c r="E5" s="10">
        <f>Výdaje[[#This Row],[Předpoklad]]-Výdaje[[#This Row],[Skutečnost]]</f>
        <v>-13</v>
      </c>
    </row>
    <row r="6" spans="2:5" ht="30" customHeight="1" x14ac:dyDescent="0.2">
      <c r="B6" s="23" t="s">
        <v>19</v>
      </c>
      <c r="C6" s="15">
        <v>25</v>
      </c>
      <c r="D6" s="17">
        <v>21</v>
      </c>
      <c r="E6" s="10">
        <f>Výdaje[[#This Row],[Předpoklad]]-Výdaje[[#This Row],[Skutečnost]]</f>
        <v>4</v>
      </c>
    </row>
    <row r="7" spans="2:5" ht="30" customHeight="1" x14ac:dyDescent="0.2">
      <c r="B7" s="23" t="s">
        <v>20</v>
      </c>
      <c r="C7" s="15">
        <v>75</v>
      </c>
      <c r="D7" s="17">
        <v>83</v>
      </c>
      <c r="E7" s="10">
        <f>Výdaje[[#This Row],[Předpoklad]]-Výdaje[[#This Row],[Skutečnost]]</f>
        <v>-8</v>
      </c>
    </row>
    <row r="8" spans="2:5" ht="30" customHeight="1" x14ac:dyDescent="0.2">
      <c r="B8" s="23" t="s">
        <v>21</v>
      </c>
      <c r="C8" s="15">
        <v>60</v>
      </c>
      <c r="D8" s="17">
        <v>60</v>
      </c>
      <c r="E8" s="10">
        <f>Výdaje[[#This Row],[Předpoklad]]-Výdaje[[#This Row],[Skutečnost]]</f>
        <v>0</v>
      </c>
    </row>
    <row r="9" spans="2:5" ht="30" customHeight="1" x14ac:dyDescent="0.2">
      <c r="B9" s="23" t="s">
        <v>22</v>
      </c>
      <c r="C9" s="15">
        <v>0</v>
      </c>
      <c r="D9" s="17">
        <v>60</v>
      </c>
      <c r="E9" s="10">
        <f>Výdaje[[#This Row],[Předpoklad]]-Výdaje[[#This Row],[Skutečnost]]</f>
        <v>-60</v>
      </c>
    </row>
    <row r="10" spans="2:5" ht="30" customHeight="1" x14ac:dyDescent="0.2">
      <c r="B10" s="23" t="s">
        <v>23</v>
      </c>
      <c r="C10" s="15">
        <v>180</v>
      </c>
      <c r="D10" s="17">
        <v>150</v>
      </c>
      <c r="E10" s="10">
        <f>Výdaje[[#This Row],[Předpoklad]]-Výdaje[[#This Row],[Skutečnost]]</f>
        <v>30</v>
      </c>
    </row>
    <row r="11" spans="2:5" ht="30" customHeight="1" x14ac:dyDescent="0.2">
      <c r="B11" s="23" t="s">
        <v>24</v>
      </c>
      <c r="C11" s="15">
        <v>250</v>
      </c>
      <c r="D11" s="17">
        <v>250</v>
      </c>
      <c r="E11" s="10">
        <f>Výdaje[[#This Row],[Předpoklad]]-Výdaje[[#This Row],[Skutečnost]]</f>
        <v>0</v>
      </c>
    </row>
    <row r="12" spans="2:5" ht="30" customHeight="1" x14ac:dyDescent="0.2">
      <c r="B12" s="23" t="s">
        <v>25</v>
      </c>
      <c r="C12" s="15">
        <v>75</v>
      </c>
      <c r="D12" s="17">
        <v>80</v>
      </c>
      <c r="E12" s="10">
        <f>Výdaje[[#This Row],[Předpoklad]]-Výdaje[[#This Row],[Skutečnost]]</f>
        <v>-5</v>
      </c>
    </row>
    <row r="13" spans="2:5" ht="30" customHeight="1" x14ac:dyDescent="0.2">
      <c r="B13" s="23" t="s">
        <v>26</v>
      </c>
      <c r="C13" s="15">
        <v>280</v>
      </c>
      <c r="D13" s="17">
        <v>260</v>
      </c>
      <c r="E13" s="10">
        <f>Výdaje[[#This Row],[Předpoklad]]-Výdaje[[#This Row],[Skutečnost]]</f>
        <v>20</v>
      </c>
    </row>
    <row r="14" spans="2:5" ht="30" customHeight="1" x14ac:dyDescent="0.2">
      <c r="B14" s="23" t="s">
        <v>27</v>
      </c>
      <c r="C14" s="15">
        <v>75</v>
      </c>
      <c r="D14" s="17">
        <v>65</v>
      </c>
      <c r="E14" s="10">
        <f>Výdaje[[#This Row],[Předpoklad]]-Výdaje[[#This Row],[Skutečnost]]</f>
        <v>10</v>
      </c>
    </row>
    <row r="15" spans="2:5" ht="30" customHeight="1" x14ac:dyDescent="0.2">
      <c r="B15" s="23" t="s">
        <v>28</v>
      </c>
      <c r="C15" s="15">
        <v>255</v>
      </c>
      <c r="D15" s="17">
        <v>255</v>
      </c>
      <c r="E15" s="10">
        <f>Výdaje[[#This Row],[Předpoklad]]-Výdaje[[#This Row],[Skutečnost]]</f>
        <v>0</v>
      </c>
    </row>
    <row r="16" spans="2:5" ht="30" customHeight="1" x14ac:dyDescent="0.2">
      <c r="B16" s="23" t="s">
        <v>29</v>
      </c>
      <c r="C16" s="15">
        <v>100</v>
      </c>
      <c r="D16" s="17">
        <v>100</v>
      </c>
      <c r="E16" s="10">
        <f>Výdaje[[#This Row],[Předpoklad]]-Výdaje[[#This Row],[Skutečnost]]</f>
        <v>0</v>
      </c>
    </row>
    <row r="17" spans="2:5" ht="30" customHeight="1" x14ac:dyDescent="0.2">
      <c r="B17" s="23" t="s">
        <v>30</v>
      </c>
      <c r="C17" s="15">
        <v>0</v>
      </c>
      <c r="D17" s="17">
        <v>0</v>
      </c>
      <c r="E17" s="10">
        <f>Výdaje[[#This Row],[Předpoklad]]-Výdaje[[#This Row],[Skutečnost]]</f>
        <v>0</v>
      </c>
    </row>
    <row r="18" spans="2:5" ht="30" customHeight="1" x14ac:dyDescent="0.2">
      <c r="B18" s="23" t="s">
        <v>31</v>
      </c>
      <c r="C18" s="15">
        <v>0</v>
      </c>
      <c r="D18" s="17">
        <v>0</v>
      </c>
      <c r="E18" s="10">
        <f>Výdaje[[#This Row],[Předpoklad]]-Výdaje[[#This Row],[Skutečnost]]</f>
        <v>0</v>
      </c>
    </row>
    <row r="19" spans="2:5" ht="30" customHeight="1" x14ac:dyDescent="0.2">
      <c r="B19" s="23" t="s">
        <v>32</v>
      </c>
      <c r="C19" s="15">
        <v>150</v>
      </c>
      <c r="D19" s="17">
        <v>150</v>
      </c>
      <c r="E19" s="10">
        <f>Výdaje[[#This Row],[Předpoklad]]-Výdaje[[#This Row],[Skutečnost]]</f>
        <v>0</v>
      </c>
    </row>
    <row r="20" spans="2:5" ht="30" customHeight="1" x14ac:dyDescent="0.2">
      <c r="B20" s="23" t="s">
        <v>33</v>
      </c>
      <c r="C20" s="15">
        <v>225</v>
      </c>
      <c r="D20" s="17">
        <v>225</v>
      </c>
      <c r="E20" s="10">
        <f>Výdaje[[#This Row],[Předpoklad]]-Výdaje[[#This Row],[Skutečnost]]</f>
        <v>0</v>
      </c>
    </row>
    <row r="21" spans="2:5" ht="30" customHeight="1" x14ac:dyDescent="0.2">
      <c r="B21" s="23" t="s">
        <v>34</v>
      </c>
      <c r="C21" s="15">
        <v>0</v>
      </c>
      <c r="D21" s="17">
        <v>0</v>
      </c>
      <c r="E21" s="10">
        <f>Výdaje[[#This Row],[Předpoklad]]-Výdaje[[#This Row],[Skutečnost]]</f>
        <v>0</v>
      </c>
    </row>
    <row r="22" spans="2:5" ht="30" customHeight="1" x14ac:dyDescent="0.2">
      <c r="B22" s="23" t="s">
        <v>5</v>
      </c>
      <c r="C22" s="15">
        <f>SUBTOTAL(109,Výdaje[Předpoklad])</f>
        <v>3603</v>
      </c>
      <c r="D22" s="17">
        <f>SUBTOTAL(109,Výdaje[Skutečnost])</f>
        <v>3655</v>
      </c>
      <c r="E22" s="10">
        <f>SUBTOTAL(109,Výdaje[Rozdíl])</f>
        <v>-52</v>
      </c>
    </row>
  </sheetData>
  <dataValidations count="5">
    <dataValidation allowBlank="1" showInputMessage="1" showErrorMessage="1" prompt="Do sloupce pod tímto záhlavím zadejte popisy měsíčních výdajů. K vyhledání určitých položek použijte filtry v záhlaví." sqref="B1"/>
    <dataValidation allowBlank="1" showInputMessage="1" showErrorMessage="1" prompt="Do sloupce pod tímto záhlavím zadejte předpokládané výdaje." sqref="C1"/>
    <dataValidation allowBlank="1" showInputMessage="1" showErrorMessage="1" prompt="Do sloupce pod tímto záhlavím zadejte skutečné výdaje." sqref="D1"/>
    <dataValidation allowBlank="1" showInputMessage="1" showErrorMessage="1" prompt="Ve sloupci pod tímto záhlavím se automaticky vypočítají rozdíly částek." sqref="E1"/>
    <dataValidation allowBlank="1" showInputMessage="1" showErrorMessage="1" prompt="Do tohoto listu zadejte měsíční výdaje.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TM00000075</ap:Template>
  <ap:ScaleCrop>false</ap:ScaleCrop>
  <ap: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ap:HeadingPairs>
  <ap:TitlesOfParts>
    <vt:vector baseType="lpstr" size="9">
      <vt:lpstr>Peněžní tok</vt:lpstr>
      <vt:lpstr>Měsíční příjmy</vt:lpstr>
      <vt:lpstr>Měsíční výdaje</vt:lpstr>
      <vt:lpstr>Nadpis1</vt:lpstr>
      <vt:lpstr>Nadpis2</vt:lpstr>
      <vt:lpstr>Nadpis3</vt:lpstr>
      <vt:lpstr>'Měsíční příjmy'!Názvy_tisku</vt:lpstr>
      <vt:lpstr>'Měsíční výdaje'!Názvy_tisku</vt:lpstr>
      <vt:lpstr>'Peněžní tok'!Názvy_tisku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2017-05-12T08:37:56Z</dcterms:modified>
</cp:coreProperties>
</file>