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cs-CZ\"/>
    </mc:Choice>
  </mc:AlternateContent>
  <xr:revisionPtr revIDLastSave="0" documentId="13_ncr:1_{53DAB0CE-962D-4D91-B918-A5861A3CB1A3}" xr6:coauthVersionLast="43" xr6:coauthVersionMax="43" xr10:uidLastSave="{00000000-0000-0000-0000-000000000000}"/>
  <bookViews>
    <workbookView xWindow="-120" yWindow="-120" windowWidth="28830" windowHeight="14340" xr2:uid="{00000000-000D-0000-FFFF-FFFF00000000}"/>
  </bookViews>
  <sheets>
    <sheet name="Vyúčtování výdajů" sheetId="1" r:id="rId1"/>
  </sheets>
  <definedNames>
    <definedName name="KoncovéDatum">'Vyúčtování výdajů'!$D$5</definedName>
    <definedName name="_xlnm.Print_Titles" localSheetId="0">'Vyúčtování výdajů'!$8:$8</definedName>
    <definedName name="PočátečníDatum">'Vyúčtování výdajů'!$D$4</definedName>
    <definedName name="SazbaNaKilometr">'Vyúčtování výdajů'!$H$3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<sst xmlns="http://schemas.openxmlformats.org/spreadsheetml/2006/main" count="59" uniqueCount="40">
  <si>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Vyúčtování výdajů</t>
  </si>
  <si>
    <t>Jméno:</t>
  </si>
  <si>
    <t>Oddělení:</t>
  </si>
  <si>
    <t>Pozice:</t>
  </si>
  <si>
    <t>Nadřízený:</t>
  </si>
  <si>
    <t>Datum</t>
  </si>
  <si>
    <t>Jméno</t>
  </si>
  <si>
    <t>Prodeje</t>
  </si>
  <si>
    <t>Výkonný ředitel</t>
  </si>
  <si>
    <t>Účet</t>
  </si>
  <si>
    <t>Prodej a marketing</t>
  </si>
  <si>
    <t>Název společnosti</t>
  </si>
  <si>
    <t>Adresa</t>
  </si>
  <si>
    <t>Účel:</t>
  </si>
  <si>
    <t>Počáteční datum:</t>
  </si>
  <si>
    <t>Koncové datum:</t>
  </si>
  <si>
    <t>Schválil(a):</t>
  </si>
  <si>
    <t>Popis</t>
  </si>
  <si>
    <t>Cesta na letiště / let</t>
  </si>
  <si>
    <t>Hotel (2 noci)</t>
  </si>
  <si>
    <t>Smluvní poplatky</t>
  </si>
  <si>
    <t>Stravování</t>
  </si>
  <si>
    <t>Stravování a taxi</t>
  </si>
  <si>
    <t>Cesta z letiště</t>
  </si>
  <si>
    <t>Roční seminář o prodeji</t>
  </si>
  <si>
    <t>Hotel</t>
  </si>
  <si>
    <t>Doprava</t>
  </si>
  <si>
    <t>Sazba za najeté km:</t>
  </si>
  <si>
    <t>Sazba za jídlo:</t>
  </si>
  <si>
    <t>Sazba za hotel:</t>
  </si>
  <si>
    <t>Začátek</t>
  </si>
  <si>
    <t>CELKOVÉ VYÚČTOVÁNÍ VÝDAJŮ</t>
  </si>
  <si>
    <t>Konec</t>
  </si>
  <si>
    <t>Najeté kilometry</t>
  </si>
  <si>
    <t>HOTEL</t>
  </si>
  <si>
    <t>STRAVOVÁNÍ</t>
  </si>
  <si>
    <t>Jiné</t>
  </si>
  <si>
    <t>DOPRAVA / NAJETÉ KM</t>
  </si>
  <si>
    <t>JINÉ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</si>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</sst>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6" formatCode="#,##0.0_)&quot; mi.&quot;;\(#,##0.0\)&quot; mi.&quot;"/>
    <numFmt numFmtId="167" formatCode="#,##0.00\ &quot;Kč&quot;"/>
    <numFmt numFmtId="168" formatCode="#,##0.00\ &quot;Kč&quot;&quot;/míle&quot;"/>
    <numFmt numFmtId="169" formatCode="#,##0.00\ &quot;Kč&quot;&quot;/den&quot;"/>
    <numFmt numFmtId="170" formatCode="#,##0.00\ &quot;Kč&quot;&quot;/noc&quot;"/>
  </numFmts>
  <fonts count="22" x14ac:knownFonts="1">
    <font>
      <sz val="11"/>
      <name val="Segoe UI"/>
      <family val="2"/>
      <scheme val="minor"/>
    </font>
    <font>
      <sz val="11"/>
      <color theme="1"/>
      <name val="Segoe UI"/>
      <family val="2"/>
      <charset val="238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5" fillId="4" borderId="1" applyNumberFormat="0" applyAlignment="0" applyProtection="0"/>
    <xf numFmtId="0" fontId="10" fillId="0" borderId="0" applyNumberFormat="0" applyFill="0" applyBorder="0" applyAlignment="0" applyProtection="0"/>
    <xf numFmtId="0" fontId="6" fillId="4" borderId="1" applyNumberFormat="0" applyProtection="0">
      <alignment horizontal="left" vertical="center" indent="1"/>
    </xf>
    <xf numFmtId="0" fontId="7" fillId="4" borderId="0" applyBorder="0" applyProtection="0">
      <alignment horizontal="right" vertical="center" indent="1"/>
    </xf>
    <xf numFmtId="0" fontId="4" fillId="4" borderId="0" applyBorder="0" applyProtection="0"/>
    <xf numFmtId="167" fontId="6" fillId="0" borderId="4" applyFill="0" applyProtection="0">
      <alignment horizontal="right" vertical="center" indent="1"/>
    </xf>
    <xf numFmtId="0" fontId="11" fillId="0" borderId="0" applyNumberFormat="0" applyFill="0" applyBorder="0" applyAlignment="0" applyProtection="0">
      <alignment vertical="center"/>
    </xf>
    <xf numFmtId="0" fontId="8" fillId="4" borderId="0" applyNumberFormat="0">
      <alignment horizontal="right" vertical="center" indent="1"/>
    </xf>
    <xf numFmtId="0" fontId="8" fillId="4" borderId="0" applyNumberFormat="0">
      <alignment horizontal="left" vertical="center" indent="1"/>
    </xf>
    <xf numFmtId="0" fontId="2" fillId="0" borderId="0" applyFill="0" applyBorder="0">
      <alignment horizontal="left" vertical="center" wrapText="1" indent="1"/>
    </xf>
    <xf numFmtId="167" fontId="2" fillId="0" borderId="0" applyFill="0" applyBorder="0">
      <alignment horizontal="right" vertical="center" indent="1"/>
    </xf>
    <xf numFmtId="14" fontId="2" fillId="0" borderId="0" applyFont="0" applyFill="0" applyBorder="0">
      <alignment horizontal="left" vertical="center" indent="1"/>
    </xf>
    <xf numFmtId="166" fontId="2" fillId="0" borderId="0">
      <alignment horizontal="right" vertical="center" indent="1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7" applyNumberFormat="0" applyAlignment="0" applyProtection="0"/>
    <xf numFmtId="0" fontId="16" fillId="11" borderId="8" applyNumberFormat="0" applyAlignment="0" applyProtection="0"/>
    <xf numFmtId="0" fontId="17" fillId="11" borderId="7" applyNumberFormat="0" applyAlignment="0" applyProtection="0"/>
    <xf numFmtId="0" fontId="18" fillId="0" borderId="9" applyNumberFormat="0" applyFill="0" applyAlignment="0" applyProtection="0"/>
    <xf numFmtId="0" fontId="4" fillId="12" borderId="10" applyNumberFormat="0" applyAlignment="0" applyProtection="0"/>
    <xf numFmtId="0" fontId="19" fillId="0" borderId="0" applyNumberFormat="0" applyFill="0" applyBorder="0" applyAlignment="0" applyProtection="0"/>
    <xf numFmtId="0" fontId="9" fillId="13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8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46">
    <xf numFmtId="0" fontId="0" fillId="0" borderId="0" xfId="0">
      <alignment vertical="center"/>
    </xf>
    <xf numFmtId="167" fontId="6" fillId="5" borderId="4" xfId="6" applyFill="1" applyProtection="1">
      <alignment horizontal="right" vertical="center" indent="1"/>
    </xf>
    <xf numFmtId="167" fontId="6" fillId="6" borderId="4" xfId="6" applyFill="1" applyProtection="1">
      <alignment horizontal="right" vertical="center" indent="1"/>
    </xf>
    <xf numFmtId="167" fontId="6" fillId="3" borderId="4" xfId="6" applyFill="1" applyProtection="1">
      <alignment horizontal="right" vertical="center" indent="1"/>
    </xf>
    <xf numFmtId="167" fontId="6" fillId="4" borderId="4" xfId="6" applyFill="1" applyProtection="1">
      <alignment horizontal="right" vertical="center" indent="1"/>
    </xf>
    <xf numFmtId="167" fontId="6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8" fillId="4" borderId="0" xfId="8" applyProtection="1">
      <alignment horizontal="right" vertical="center" indent="1"/>
    </xf>
    <xf numFmtId="0" fontId="8" fillId="4" borderId="0" xfId="9" applyProtection="1">
      <alignment horizontal="left" vertical="center" indent="1"/>
    </xf>
    <xf numFmtId="0" fontId="8" fillId="4" borderId="0" xfId="8" applyNumberFormat="1" applyProtection="1">
      <alignment horizontal="right" vertical="center" indent="1"/>
    </xf>
    <xf numFmtId="0" fontId="4" fillId="4" borderId="0" xfId="5" applyNumberFormat="1" applyProtection="1"/>
    <xf numFmtId="0" fontId="4" fillId="4" borderId="2" xfId="5" applyNumberFormat="1" applyBorder="1" applyProtection="1"/>
    <xf numFmtId="0" fontId="4" fillId="4" borderId="3" xfId="5" applyNumberFormat="1" applyBorder="1" applyProtection="1"/>
    <xf numFmtId="0" fontId="8" fillId="4" borderId="0" xfId="8" applyBorder="1" applyProtection="1">
      <alignment horizontal="right" vertical="center" indent="1"/>
    </xf>
    <xf numFmtId="0" fontId="8" fillId="4" borderId="0" xfId="9" applyBorder="1" applyProtection="1">
      <alignment horizontal="left" vertical="center" indent="1"/>
    </xf>
    <xf numFmtId="0" fontId="8" fillId="4" borderId="0" xfId="8" applyNumberFormat="1" applyBorder="1" applyProtection="1">
      <alignment horizontal="right" vertical="center" indent="1"/>
    </xf>
    <xf numFmtId="0" fontId="8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2" fillId="0" borderId="0" xfId="11" applyFill="1" applyBorder="1">
      <alignment horizontal="right" vertical="center" indent="1"/>
    </xf>
    <xf numFmtId="14" fontId="3" fillId="0" borderId="0" xfId="12" applyFont="1">
      <alignment horizontal="left" vertical="center" indent="1"/>
    </xf>
    <xf numFmtId="0" fontId="2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6" fontId="2" fillId="0" borderId="0" xfId="13">
      <alignment horizontal="right" vertical="center" indent="1"/>
    </xf>
    <xf numFmtId="14" fontId="0" fillId="0" borderId="0" xfId="12" applyFont="1">
      <alignment horizontal="left" vertical="center" indent="1"/>
    </xf>
    <xf numFmtId="0" fontId="2" fillId="0" borderId="0" xfId="10" applyFill="1" applyBorder="1">
      <alignment horizontal="left" vertical="center" wrapText="1" indent="1"/>
    </xf>
    <xf numFmtId="14" fontId="1" fillId="0" borderId="0" xfId="12" applyFont="1">
      <alignment horizontal="left" vertical="center" indent="1"/>
    </xf>
    <xf numFmtId="14" fontId="9" fillId="4" borderId="0" xfId="12" applyFont="1" applyFill="1" applyBorder="1">
      <alignment horizontal="left" vertical="center" indent="1"/>
    </xf>
    <xf numFmtId="0" fontId="8" fillId="4" borderId="0" xfId="9" applyNumberFormat="1" applyBorder="1" applyAlignment="1" applyProtection="1">
      <alignment horizontal="left" vertical="center" indent="1"/>
    </xf>
    <xf numFmtId="168" fontId="8" fillId="4" borderId="0" xfId="9" applyNumberFormat="1" applyAlignment="1" applyProtection="1">
      <alignment horizontal="left" vertical="center" indent="1"/>
    </xf>
    <xf numFmtId="169" fontId="8" fillId="4" borderId="0" xfId="9" applyNumberFormat="1" applyAlignment="1" applyProtection="1">
      <alignment horizontal="left" vertical="center" indent="1"/>
    </xf>
    <xf numFmtId="169" fontId="8" fillId="4" borderId="5" xfId="9" applyNumberFormat="1" applyBorder="1" applyAlignment="1" applyProtection="1">
      <alignment horizontal="left" vertical="center" indent="1"/>
    </xf>
    <xf numFmtId="170" fontId="8" fillId="4" borderId="0" xfId="9" applyNumberFormat="1" applyAlignment="1" applyProtection="1">
      <alignment horizontal="left" vertical="center" indent="1"/>
    </xf>
    <xf numFmtId="0" fontId="5" fillId="4" borderId="1" xfId="1" applyAlignment="1" applyProtection="1">
      <alignment horizontal="left" vertical="center" indent="1"/>
    </xf>
    <xf numFmtId="0" fontId="7" fillId="4" borderId="0" xfId="4" applyNumberFormat="1" applyAlignment="1" applyProtection="1">
      <alignment horizontal="right" vertical="center"/>
    </xf>
    <xf numFmtId="0" fontId="7" fillId="4" borderId="5" xfId="4" applyNumberFormat="1" applyBorder="1" applyAlignment="1" applyProtection="1">
      <alignment horizontal="right" vertical="center"/>
    </xf>
    <xf numFmtId="0" fontId="6" fillId="4" borderId="1" xfId="3" applyAlignment="1" applyProtection="1">
      <alignment horizontal="left" vertical="top"/>
    </xf>
    <xf numFmtId="0" fontId="8" fillId="4" borderId="6" xfId="9" applyBorder="1" applyAlignment="1" applyProtection="1">
      <alignment horizontal="left" vertical="center" indent="1"/>
    </xf>
    <xf numFmtId="0" fontId="6" fillId="4" borderId="0" xfId="3" applyBorder="1" applyAlignment="1" applyProtection="1">
      <alignment horizontal="left" vertical="center"/>
    </xf>
  </cellXfs>
  <cellStyles count="55">
    <cellStyle name="20 % – Zvýraznění 1" xfId="32" builtinId="30" customBuiltin="1"/>
    <cellStyle name="20 % – Zvýraznění 2" xfId="36" builtinId="34" customBuiltin="1"/>
    <cellStyle name="20 % – Zvýraznění 3" xfId="40" builtinId="38" customBuiltin="1"/>
    <cellStyle name="20 % – Zvýraznění 4" xfId="44" builtinId="42" customBuiltin="1"/>
    <cellStyle name="20 % – Zvýraznění 5" xfId="48" builtinId="46" customBuiltin="1"/>
    <cellStyle name="20 % – Zvýraznění 6" xfId="52" builtinId="50" customBuiltin="1"/>
    <cellStyle name="40 % – Zvýraznění 1" xfId="33" builtinId="31" customBuiltin="1"/>
    <cellStyle name="40 % – Zvýraznění 2" xfId="37" builtinId="35" customBuiltin="1"/>
    <cellStyle name="40 % – Zvýraznění 3" xfId="41" builtinId="39" customBuiltin="1"/>
    <cellStyle name="40 % – Zvýraznění 4" xfId="45" builtinId="43" customBuiltin="1"/>
    <cellStyle name="40 % – Zvýraznění 5" xfId="49" builtinId="47" customBuiltin="1"/>
    <cellStyle name="40 % – Zvýraznění 6" xfId="53" builtinId="51" customBuiltin="1"/>
    <cellStyle name="60 % – Zvýraznění 1" xfId="34" builtinId="32" customBuiltin="1"/>
    <cellStyle name="60 % – Zvýraznění 2" xfId="38" builtinId="36" customBuiltin="1"/>
    <cellStyle name="60 % – Zvýraznění 3" xfId="42" builtinId="40" customBuiltin="1"/>
    <cellStyle name="60 % – Zvýraznění 4" xfId="46" builtinId="44" customBuiltin="1"/>
    <cellStyle name="60 % – Zvýraznění 5" xfId="50" builtinId="48" customBuiltin="1"/>
    <cellStyle name="60 % – Zvýraznění 6" xfId="54" builtinId="52" customBuiltin="1"/>
    <cellStyle name="Celkem" xfId="30" builtinId="25" customBuiltin="1"/>
    <cellStyle name="Čárka" xfId="14" builtinId="3" customBuiltin="1"/>
    <cellStyle name="Čárky bez des. míst" xfId="15" builtinId="6" customBuiltin="1"/>
    <cellStyle name="ČástkyVTabulce" xfId="11" xr:uid="{00000000-0005-0000-0000-00000F000000}"/>
    <cellStyle name="Datum" xfId="12" xr:uid="{00000000-0005-0000-0000-000004000000}"/>
    <cellStyle name="Hypertextový odkaz" xfId="2" builtinId="8" customBuiltin="1"/>
    <cellStyle name="Kontrolní buňka" xfId="26" builtinId="23" customBuiltin="1"/>
    <cellStyle name="Měna" xfId="16" builtinId="4" customBuiltin="1"/>
    <cellStyle name="Měny bez des. míst" xfId="17" builtinId="7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1" builtinId="15" customBuiltin="1"/>
    <cellStyle name="Neutrální" xfId="21" builtinId="28" customBuiltin="1"/>
    <cellStyle name="Normální" xfId="0" builtinId="0" customBuiltin="1"/>
    <cellStyle name="PodrobnostiVTabulceZarovnanéVlevo" xfId="10" xr:uid="{00000000-0005-0000-0000-000010000000}"/>
    <cellStyle name="PodrobnostiVýdajů" xfId="9" xr:uid="{00000000-0005-0000-0000-000005000000}"/>
    <cellStyle name="PodrobnostiZáhlavíVýdajů" xfId="8" xr:uid="{00000000-0005-0000-0000-000006000000}"/>
    <cellStyle name="Použitý hypertextový odkaz" xfId="7" builtinId="9" customBuiltin="1"/>
    <cellStyle name="Poznámka" xfId="28" builtinId="10" customBuiltin="1"/>
    <cellStyle name="Procenta" xfId="18" builtinId="5" customBuiltin="1"/>
    <cellStyle name="Propojená buňka" xfId="25" builtinId="24" customBuiltin="1"/>
    <cellStyle name="Správně" xfId="19" builtinId="26" customBuiltin="1"/>
    <cellStyle name="Špatně" xfId="20" builtinId="27" customBuiltin="1"/>
    <cellStyle name="TabulkaKilometrů" xfId="13" xr:uid="{00000000-0005-0000-0000-000011000000}"/>
    <cellStyle name="Text upozornění" xfId="27" builtinId="11" customBuiltin="1"/>
    <cellStyle name="Vstup" xfId="22" builtinId="20" customBuiltin="1"/>
    <cellStyle name="Výpočet" xfId="24" builtinId="22" customBuiltin="1"/>
    <cellStyle name="Výstup" xfId="23" builtinId="21" customBuiltin="1"/>
    <cellStyle name="Vysvětlující text" xfId="29" builtinId="53" customBuiltin="1"/>
    <cellStyle name="Zvýraznění 1" xfId="31" builtinId="29" customBuiltin="1"/>
    <cellStyle name="Zvýraznění 2" xfId="35" builtinId="33" customBuiltin="1"/>
    <cellStyle name="Zvýraznění 3" xfId="39" builtinId="37" customBuiltin="1"/>
    <cellStyle name="Zvýraznění 4" xfId="43" builtinId="41" customBuiltin="1"/>
    <cellStyle name="Zvýraznění 5" xfId="47" builtinId="45" customBuiltin="1"/>
    <cellStyle name="Zvýraznění 6" xfId="51" builtinId="49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č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č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č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č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Kč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Vyúčtování výdajů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Výdaje" displayName="tabulkaVýdaje" ref="A8:K15" headerRowDxfId="12" dataDxfId="11" totalsRowDxfId="10">
  <tableColumns count="11">
    <tableColumn id="1" xr3:uid="{00000000-0010-0000-0000-000001000000}" name="Datum" totalsRowLabel="Celkem" dataCellStyle="Datum"/>
    <tableColumn id="2" xr3:uid="{00000000-0010-0000-0000-000002000000}" name="Účet" totalsRowDxfId="9" dataCellStyle="PodrobnostiVTabulceZarovnanéVlevo"/>
    <tableColumn id="3" xr3:uid="{00000000-0010-0000-0000-000003000000}" name="Popis" totalsRowDxfId="8" dataCellStyle="PodrobnostiVTabulceZarovnanéVlevo"/>
    <tableColumn id="4" xr3:uid="{00000000-0010-0000-0000-000004000000}" name="Hotel" totalsRowFunction="sum" totalsRowDxfId="7" dataCellStyle="ČástkyVTabulce"/>
    <tableColumn id="8" xr3:uid="{00000000-0010-0000-0000-000008000000}" name="Stravování" totalsRowFunction="sum" totalsRowDxfId="6" dataCellStyle="ČástkyVTabulce"/>
    <tableColumn id="5" xr3:uid="{00000000-0010-0000-0000-000005000000}" name="Doprava" totalsRowFunction="sum" totalsRowDxfId="5" dataCellStyle="ČástkyVTabulce"/>
    <tableColumn id="6" xr3:uid="{00000000-0010-0000-0000-000006000000}" name="Začátek" totalsRowDxfId="4" dataCellStyle="TabulkaKilometrů"/>
    <tableColumn id="7" xr3:uid="{00000000-0010-0000-0000-000007000000}" name="Konec" totalsRowDxfId="3" dataCellStyle="TabulkaKilometrů"/>
    <tableColumn id="12" xr3:uid="{00000000-0010-0000-0000-00000C000000}" name="Najeté kilometry" totalsRowFunction="sum" totalsRowDxfId="2" dataCellStyle="ČástkyVTabulce">
      <calculatedColumnFormula>IF(COUNTA(tabulkaVýdaje[[#This Row],[Začátek]:[Konec]])=2,(tabulkaVýdaje[[#This Row],[Konec]]-tabulkaVýdaje[[#This Row],[Začátek]])*SazbaNaKilometr,"")</calculatedColumnFormula>
    </tableColumn>
    <tableColumn id="9" xr3:uid="{00000000-0010-0000-0000-000009000000}" name="Jiné" totalsRowFunction="sum" totalsRowDxfId="1" dataCellStyle="ČástkyVTabulce"/>
    <tableColumn id="11" xr3:uid="{00000000-0010-0000-0000-00000B000000}" name="Součet" totalsRowFunction="sum" totalsRowDxfId="0" dataCellStyle="ČástkyVTabulce">
      <calculatedColumnFormula>IF(COUNTA(tabulkaVýdaje[[#This Row],[Datum]:[Konec]])=0,"",SUM(tabulkaVýdaje[[#This Row],[Hotel]:[Doprava]],tabulkaVýdaje[[#This Row],[Najeté kilometry]:[Jiné]]))</calculatedColumnFormula>
    </tableColumn>
  </tableColumns>
  <tableStyleInfo name="Vyúčtování výdaj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výdaje za hotel, stravu a dopravu a počáteční a konečné kilometry. Náklady za kilometry a celkové výdaje se počítají automaticky."/>
    </ext>
  </extLst>
</table>
</file>

<file path=xl/theme/theme1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9" customWidth="1"/>
    <col min="5" max="6" width="12.75" style="29" customWidth="1"/>
    <col min="7" max="7" width="19.375" style="7" customWidth="1"/>
    <col min="8" max="8" width="15.5" style="7" customWidth="1"/>
    <col min="9" max="9" width="17.25" style="7" customWidth="1"/>
    <col min="10" max="10" width="17.375" style="29" customWidth="1"/>
    <col min="11" max="11" width="23.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40" t="s">
        <v>0</v>
      </c>
      <c r="B1" s="40"/>
      <c r="C1" s="45" t="s">
        <v>11</v>
      </c>
      <c r="D1" s="45"/>
      <c r="E1" s="45"/>
      <c r="F1" s="45"/>
      <c r="G1" s="45"/>
      <c r="H1" s="45"/>
      <c r="I1" s="45"/>
      <c r="J1" s="45"/>
      <c r="K1" s="45"/>
      <c r="L1" s="6"/>
    </row>
    <row r="2" spans="1:12" ht="29.1" customHeight="1" thickTop="1" thickBot="1" x14ac:dyDescent="0.35">
      <c r="A2" s="40"/>
      <c r="B2" s="40"/>
      <c r="C2" s="43" t="s">
        <v>12</v>
      </c>
      <c r="D2" s="43"/>
      <c r="E2" s="43"/>
      <c r="F2" s="43"/>
      <c r="G2" s="43"/>
      <c r="H2" s="41" t="s">
        <v>31</v>
      </c>
      <c r="I2" s="41"/>
      <c r="J2" s="42"/>
      <c r="K2" s="4">
        <f>SUM(tabulkaVýdaje[Součet])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44" t="s">
        <v>24</v>
      </c>
      <c r="E3" s="44"/>
      <c r="F3" s="44"/>
      <c r="G3" s="10" t="s">
        <v>27</v>
      </c>
      <c r="H3" s="36">
        <v>0.5</v>
      </c>
      <c r="I3" s="36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4" t="s">
        <v>5</v>
      </c>
      <c r="E4" s="34"/>
      <c r="F4" s="34"/>
      <c r="G4" s="10" t="s">
        <v>28</v>
      </c>
      <c r="H4" s="37">
        <v>30</v>
      </c>
      <c r="I4" s="38"/>
      <c r="J4" s="1">
        <f>SUM(tabulkaVýdaje[Hotel])</f>
        <v>445</v>
      </c>
      <c r="K4" s="5">
        <f>SUM(tabulkaVýdaje[Doprava],tabulkaVýdaje[Najeté kilometry])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4" t="s">
        <v>5</v>
      </c>
      <c r="E5" s="34"/>
      <c r="F5" s="34"/>
      <c r="G5" s="10" t="s">
        <v>29</v>
      </c>
      <c r="H5" s="39">
        <v>200</v>
      </c>
      <c r="I5" s="39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5" t="s">
        <v>6</v>
      </c>
      <c r="E6" s="35"/>
      <c r="F6" s="35"/>
      <c r="G6" s="16"/>
      <c r="H6" s="17"/>
      <c r="I6" s="19"/>
      <c r="J6" s="2">
        <f>SUM(tabulkaVýdaje[Stravování])</f>
        <v>75</v>
      </c>
      <c r="K6" s="3">
        <f>SUM(tabulkaVýdaje[Jiné])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31" t="s">
        <v>5</v>
      </c>
      <c r="B9" s="32" t="s">
        <v>10</v>
      </c>
      <c r="C9" s="28" t="s">
        <v>18</v>
      </c>
      <c r="D9" s="26"/>
      <c r="E9" s="26"/>
      <c r="F9" s="26">
        <v>428</v>
      </c>
      <c r="G9" s="30">
        <v>11378.5</v>
      </c>
      <c r="H9" s="30">
        <v>11456.2</v>
      </c>
      <c r="I9" s="26">
        <f>IF(COUNTA(tabulkaVýdaje[[#This Row],[Začátek]:[Konec]])=2,(tabulkaVýdaje[[#This Row],[Konec]]-tabulkaVýdaje[[#This Row],[Začátek]])*SazbaNaKilometr,"")</f>
        <v>38.850000000000364</v>
      </c>
      <c r="J9" s="26"/>
      <c r="K9" s="26">
        <f>IF(COUNTA(tabulkaVýdaje[[#This Row],[Datum]:[Konec]])=0,"",SUM(tabulkaVýdaje[[#This Row],[Hotel]:[Doprava]],tabulkaVýdaje[[#This Row],[Najeté kilometry]:[Jiné]]))</f>
        <v>466.85000000000036</v>
      </c>
    </row>
    <row r="10" spans="1:12" s="25" customFormat="1" ht="33.950000000000003" customHeight="1" x14ac:dyDescent="0.3">
      <c r="A10" s="27" t="s">
        <v>5</v>
      </c>
      <c r="B10" s="32" t="s">
        <v>10</v>
      </c>
      <c r="C10" s="28" t="s">
        <v>19</v>
      </c>
      <c r="D10" s="26">
        <v>445</v>
      </c>
      <c r="E10" s="26"/>
      <c r="F10" s="26">
        <v>225</v>
      </c>
      <c r="G10" s="30"/>
      <c r="H10" s="30"/>
      <c r="I10" s="26" t="str">
        <f>IF(COUNTA(tabulkaVýdaje[[#This Row],[Začátek]:[Konec]])=2,(tabulkaVýdaje[[#This Row],[Konec]]-tabulkaVýdaje[[#This Row],[Začátek]])*SazbaNaKilometr,"")</f>
        <v/>
      </c>
      <c r="J10" s="26"/>
      <c r="K10" s="26">
        <f>IF(COUNTA(tabulkaVýdaje[[#This Row],[Datum]:[Konec]])=0,"",SUM(tabulkaVýdaje[[#This Row],[Hotel]:[Doprava]],tabulkaVýdaje[[#This Row],[Najeté kilometry]:[Jiné]]))</f>
        <v>670</v>
      </c>
    </row>
    <row r="11" spans="1:12" s="25" customFormat="1" ht="33.950000000000003" customHeight="1" x14ac:dyDescent="0.3">
      <c r="A11" s="33" t="s">
        <v>5</v>
      </c>
      <c r="B11" s="32" t="s">
        <v>10</v>
      </c>
      <c r="C11" s="28" t="s">
        <v>20</v>
      </c>
      <c r="D11" s="26"/>
      <c r="E11" s="26"/>
      <c r="F11" s="26"/>
      <c r="G11" s="30"/>
      <c r="H11" s="30"/>
      <c r="I11" s="26" t="str">
        <f>IF(COUNTA(tabulkaVýdaje[[#This Row],[Začátek]:[Konec]])=2,(tabulkaVýdaje[[#This Row],[Konec]]-tabulkaVýdaje[[#This Row],[Začátek]])*SazbaNaKilometr,"")</f>
        <v/>
      </c>
      <c r="J11" s="26">
        <v>25</v>
      </c>
      <c r="K11" s="26">
        <f>IF(COUNTA(tabulkaVýdaje[[#This Row],[Datum]:[Konec]])=0,"",SUM(tabulkaVýdaje[[#This Row],[Hotel]:[Doprava]],tabulkaVýdaje[[#This Row],[Najeté kilometry]:[Jiné]]))</f>
        <v>25</v>
      </c>
    </row>
    <row r="12" spans="1:12" ht="33.950000000000003" customHeight="1" x14ac:dyDescent="0.3">
      <c r="A12" s="27" t="s">
        <v>5</v>
      </c>
      <c r="B12" s="32" t="s">
        <v>10</v>
      </c>
      <c r="C12" s="28" t="s">
        <v>21</v>
      </c>
      <c r="D12" s="26"/>
      <c r="E12" s="26">
        <v>30</v>
      </c>
      <c r="F12" s="26"/>
      <c r="G12" s="30"/>
      <c r="H12" s="30"/>
      <c r="I12" s="26" t="str">
        <f>IF(COUNTA(tabulkaVýdaje[[#This Row],[Začátek]:[Konec]])=2,(tabulkaVýdaje[[#This Row],[Konec]]-tabulkaVýdaje[[#This Row],[Začátek]])*SazbaNaKilometr,"")</f>
        <v/>
      </c>
      <c r="J12" s="26"/>
      <c r="K12" s="26">
        <f>IF(COUNTA(tabulkaVýdaje[[#This Row],[Datum]:[Konec]])=0,"",SUM(tabulkaVýdaje[[#This Row],[Hotel]:[Doprava]],tabulkaVýdaje[[#This Row],[Najeté kilometry]:[Jiné]]))</f>
        <v>30</v>
      </c>
    </row>
    <row r="13" spans="1:12" ht="33.950000000000003" customHeight="1" x14ac:dyDescent="0.3">
      <c r="A13" s="27" t="s">
        <v>5</v>
      </c>
      <c r="B13" s="32" t="s">
        <v>10</v>
      </c>
      <c r="C13" s="28" t="s">
        <v>22</v>
      </c>
      <c r="D13" s="26"/>
      <c r="E13" s="26">
        <v>30</v>
      </c>
      <c r="F13" s="26">
        <v>15</v>
      </c>
      <c r="G13" s="30"/>
      <c r="H13" s="30"/>
      <c r="I13" s="26" t="str">
        <f>IF(COUNTA(tabulkaVýdaje[[#This Row],[Začátek]:[Konec]])=2,(tabulkaVýdaje[[#This Row],[Konec]]-tabulkaVýdaje[[#This Row],[Začátek]])*SazbaNaKilometr,"")</f>
        <v/>
      </c>
      <c r="J13" s="26"/>
      <c r="K13" s="26">
        <f>IF(COUNTA(tabulkaVýdaje[[#This Row],[Datum]:[Konec]])=0,"",SUM(tabulkaVýdaje[[#This Row],[Hotel]:[Doprava]],tabulkaVýdaje[[#This Row],[Najeté kilometry]:[Jiné]]))</f>
        <v>45</v>
      </c>
    </row>
    <row r="14" spans="1:12" ht="33.950000000000003" customHeight="1" x14ac:dyDescent="0.3">
      <c r="A14" s="27" t="s">
        <v>5</v>
      </c>
      <c r="B14" s="32" t="s">
        <v>10</v>
      </c>
      <c r="C14" s="28" t="s">
        <v>21</v>
      </c>
      <c r="D14" s="26"/>
      <c r="E14" s="26">
        <v>15</v>
      </c>
      <c r="F14" s="26"/>
      <c r="G14" s="30"/>
      <c r="H14" s="30"/>
      <c r="I14" s="26" t="str">
        <f>IF(COUNTA(tabulkaVýdaje[[#This Row],[Začátek]:[Konec]])=2,(tabulkaVýdaje[[#This Row],[Konec]]-tabulkaVýdaje[[#This Row],[Začátek]])*SazbaNaKilometr,"")</f>
        <v/>
      </c>
      <c r="J14" s="26"/>
      <c r="K14" s="26">
        <f>IF(COUNTA(tabulkaVýdaje[[#This Row],[Datum]:[Konec]])=0,"",SUM(tabulkaVýdaje[[#This Row],[Hotel]:[Doprava]],tabulkaVýdaje[[#This Row],[Najeté kilometry]:[Jiné]]))</f>
        <v>15</v>
      </c>
    </row>
    <row r="15" spans="1:12" ht="33.950000000000003" customHeight="1" x14ac:dyDescent="0.3">
      <c r="A15" s="27" t="s">
        <v>5</v>
      </c>
      <c r="B15" s="32" t="s">
        <v>10</v>
      </c>
      <c r="C15" s="28" t="s">
        <v>23</v>
      </c>
      <c r="D15" s="26"/>
      <c r="E15" s="26"/>
      <c r="F15" s="26"/>
      <c r="G15" s="30">
        <v>11456.2</v>
      </c>
      <c r="H15" s="30">
        <v>11533.900000000001</v>
      </c>
      <c r="I15" s="26">
        <f>IF(COUNTA(tabulkaVýdaje[[#This Row],[Začátek]:[Konec]])=2,(tabulkaVýdaje[[#This Row],[Konec]]-tabulkaVýdaje[[#This Row],[Začátek]])*SazbaNaKilometr,"")</f>
        <v>38.850000000000364</v>
      </c>
      <c r="J15" s="26"/>
      <c r="K15" s="26">
        <f>IF(COUNTA(tabulkaVýdaje[[#This Row],[Datum]:[Konec]])=0,"",SUM(tabulkaVýdaje[[#This Row],[Hotel]:[Doprava]],tabulkaVýdaje[[#This Row],[Najeté kilometry]:[Jiné]]))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17" priority="5">
      <formula>D9&lt;0</formula>
    </cfRule>
  </conditionalFormatting>
  <conditionalFormatting sqref="G9:I15">
    <cfRule type="expression" dxfId="16" priority="20">
      <formula>($H9&lt;&gt;"")*($G9&lt;&gt;"")*($H9&lt;$G9)</formula>
    </cfRule>
  </conditionalFormatting>
  <conditionalFormatting sqref="A9:A15">
    <cfRule type="expression" dxfId="15" priority="152">
      <formula>(($A9&lt;$D$4)+($A9&gt;$D$5))*($A9&lt;&gt;"")</formula>
    </cfRule>
  </conditionalFormatting>
  <conditionalFormatting sqref="E9:E15">
    <cfRule type="expression" dxfId="14" priority="155">
      <formula>SUMIF($A$9:$A$15,$A9,$E$9:$E$15)&gt;$H$4</formula>
    </cfRule>
  </conditionalFormatting>
  <conditionalFormatting sqref="D4:F5">
    <cfRule type="notContainsBlanks" dxfId="13" priority="1">
      <formula>LEN(TRIM(D4))&gt;0</formula>
    </cfRule>
  </conditionalFormatting>
  <dataValidations count="46">
    <dataValidation allowBlank="1" showInputMessage="1" showErrorMessage="1" prompt="V tomto listu si vytvořte vyúčtování výdajů. Název je v této buňce. Zadejte název a adresu společnosti do buněk vpravo. Podrobnosti zadejte do tabulky výdajů." sqref="A1:B2" xr:uid="{00000000-0002-0000-0000-000000000000}"/>
    <dataValidation allowBlank="1" showInputMessage="1" showErrorMessage="1" prompt="Do této buňky zadejte název společnosti." sqref="C1:K1" xr:uid="{00000000-0002-0000-0000-000001000000}"/>
    <dataValidation allowBlank="1" showInputMessage="1" showErrorMessage="1" prompt="Do této buňky zadejte adresu společnosti. Další podrobnosti zadejte do buněk A3 až D6 a G3 až H5. Celková částka vyúčtování výdajů se počítá automaticky v buňce K2." sqref="C2:G2" xr:uid="{00000000-0002-0000-0000-000002000000}"/>
    <dataValidation allowBlank="1" showInputMessage="1" showErrorMessage="1" prompt="Do buňky vpravo zadejte jméno." sqref="A3" xr:uid="{00000000-0002-0000-0000-000003000000}"/>
    <dataValidation allowBlank="1" showInputMessage="1" showErrorMessage="1" prompt="Do této buňky zadejte jméno." sqref="B3" xr:uid="{00000000-0002-0000-0000-000004000000}"/>
    <dataValidation allowBlank="1" showInputMessage="1" showErrorMessage="1" prompt="Do buňky vpravo zadejte oddělení." sqref="A4" xr:uid="{00000000-0002-0000-0000-000005000000}"/>
    <dataValidation allowBlank="1" showInputMessage="1" showErrorMessage="1" prompt="Do této buňky zadejte oddělení." sqref="B4" xr:uid="{00000000-0002-0000-0000-000006000000}"/>
    <dataValidation allowBlank="1" showInputMessage="1" showErrorMessage="1" prompt="Do buňky vpravo zadejte pozici." sqref="A5" xr:uid="{00000000-0002-0000-0000-000007000000}"/>
    <dataValidation allowBlank="1" showInputMessage="1" showErrorMessage="1" prompt="Do této buňky zadejte pozici." sqref="B5" xr:uid="{00000000-0002-0000-0000-000008000000}"/>
    <dataValidation allowBlank="1" showInputMessage="1" showErrorMessage="1" prompt="Do buňky vpravo zadejte jméno nadřízeného." sqref="A6" xr:uid="{00000000-0002-0000-0000-000009000000}"/>
    <dataValidation allowBlank="1" showInputMessage="1" showErrorMessage="1" prompt="Do této buňky zadejte jméno nadřízeného." sqref="B6" xr:uid="{00000000-0002-0000-0000-00000A000000}"/>
    <dataValidation allowBlank="1" showInputMessage="1" showErrorMessage="1" prompt="Do buňky vpravo zadejte účel výdaje." sqref="C3" xr:uid="{00000000-0002-0000-0000-00000B000000}"/>
    <dataValidation allowBlank="1" showInputMessage="1" showErrorMessage="1" prompt="Do této buňky zadejte účel výdaje." sqref="D3:F3" xr:uid="{00000000-0002-0000-0000-00000C000000}"/>
    <dataValidation allowBlank="1" showInputMessage="1" showErrorMessage="1" prompt="Do buňky vpravo zadejte počáteční datum." sqref="C4" xr:uid="{00000000-0002-0000-0000-00000D000000}"/>
    <dataValidation allowBlank="1" showInputMessage="1" showErrorMessage="1" prompt="Do této buňky zadejte počáteční datum." sqref="D4:F4" xr:uid="{00000000-0002-0000-0000-00000E000000}"/>
    <dataValidation allowBlank="1" showInputMessage="1" showErrorMessage="1" prompt="Do buňky vpravo zadejte koncové datum." sqref="C5" xr:uid="{00000000-0002-0000-0000-00000F000000}"/>
    <dataValidation allowBlank="1" showInputMessage="1" showErrorMessage="1" prompt="Do této buňky zadejte koncové datum." sqref="D5:F5" xr:uid="{00000000-0002-0000-0000-000010000000}"/>
    <dataValidation allowBlank="1" showInputMessage="1" showErrorMessage="1" prompt="Do buňky vpravo zadejte jméno schvalovatele." sqref="C6" xr:uid="{00000000-0002-0000-0000-000011000000}"/>
    <dataValidation allowBlank="1" showInputMessage="1" showErrorMessage="1" prompt="Do této buňky zadejte jméno schvalovatele." sqref="D6:F6" xr:uid="{00000000-0002-0000-0000-000012000000}"/>
    <dataValidation allowBlank="1" showInputMessage="1" showErrorMessage="1" prompt="Do buňky vpravo zadejte sazbu na km." sqref="G3" xr:uid="{00000000-0002-0000-0000-000013000000}"/>
    <dataValidation allowBlank="1" showInputMessage="1" showErrorMessage="1" prompt="Do této buňky zadejte sazbu na km." sqref="H3:I3" xr:uid="{00000000-0002-0000-0000-000014000000}"/>
    <dataValidation allowBlank="1" showInputMessage="1" showErrorMessage="1" prompt="Do buňky vpravo zadejte sazbu na stravu." sqref="G4" xr:uid="{00000000-0002-0000-0000-000015000000}"/>
    <dataValidation allowBlank="1" showInputMessage="1" showErrorMessage="1" prompt="Do této buňky zadejte sazbu na stravu." sqref="H4:I4" xr:uid="{00000000-0002-0000-0000-000016000000}"/>
    <dataValidation allowBlank="1" showInputMessage="1" showErrorMessage="1" prompt="Do buňky vpravo zadejte sazbu na hotel." sqref="G5" xr:uid="{00000000-0002-0000-0000-000017000000}"/>
    <dataValidation allowBlank="1" showInputMessage="1" showErrorMessage="1" prompt="Do této buňky zadejte sazbu na hotel." sqref="H5:I5" xr:uid="{00000000-0002-0000-0000-000018000000}"/>
    <dataValidation allowBlank="1" showInputMessage="1" showErrorMessage="1" prompt="V buňce vpravo se automaticky počítá celková částka vyúčtování výdajů." sqref="H2:J2" xr:uid="{00000000-0002-0000-0000-000019000000}"/>
    <dataValidation allowBlank="1" showInputMessage="1" showErrorMessage="1" prompt="Celková částka vyúčtování výdajů se počítá automaticky v této buňce. Součet za hotel, dopravu nebo kilometry, stravu a další výdaje se počítá v buňkách J3 až K6." sqref="K2" xr:uid="{00000000-0002-0000-0000-00001A000000}"/>
    <dataValidation allowBlank="1" showInputMessage="1" showErrorMessage="1" prompt="V buňce dole se automaticky počítají výdaje na hotel." sqref="J3" xr:uid="{00000000-0002-0000-0000-00001B000000}"/>
    <dataValidation allowBlank="1" showInputMessage="1" showErrorMessage="1" prompt="V této buňce se automaticky počítají výdaje na hotel." sqref="J4" xr:uid="{00000000-0002-0000-0000-00001C000000}"/>
    <dataValidation allowBlank="1" showInputMessage="1" showErrorMessage="1" prompt="V buňce dole se automaticky počítá doprava nebo kilometry." sqref="K3" xr:uid="{00000000-0002-0000-0000-00001D000000}"/>
    <dataValidation allowBlank="1" showInputMessage="1" showErrorMessage="1" prompt="V této buňce se automaticky počítá doprava nebo kilometry." sqref="K4" xr:uid="{00000000-0002-0000-0000-00001E000000}"/>
    <dataValidation allowBlank="1" showInputMessage="1" showErrorMessage="1" prompt="V buňce dole se automaticky počítají výdaje na stravu." sqref="J5" xr:uid="{00000000-0002-0000-0000-00001F000000}"/>
    <dataValidation allowBlank="1" showInputMessage="1" showErrorMessage="1" prompt="V této buňce se automaticky počítají výdaje na stravu." sqref="J6" xr:uid="{00000000-0002-0000-0000-000020000000}"/>
    <dataValidation allowBlank="1" showInputMessage="1" showErrorMessage="1" prompt="V buňce dole se automaticky počítají další výdaje." sqref="K5" xr:uid="{00000000-0002-0000-0000-000021000000}"/>
    <dataValidation allowBlank="1" showInputMessage="1" showErrorMessage="1" prompt="V této buňce se automaticky počítají další výdaje. Do tabulky začínající v buňce A8 zadejte podrobnosti." sqref="K6" xr:uid="{00000000-0002-0000-0000-000022000000}"/>
    <dataValidation allowBlank="1" showInputMessage="1" showErrorMessage="1" prompt="Do sloupce pod tímto záhlavím zadejte datum." sqref="A8" xr:uid="{00000000-0002-0000-0000-000023000000}"/>
    <dataValidation allowBlank="1" showInputMessage="1" showErrorMessage="1" prompt="Do sloupce pod tímto záhlavím zadejte název účtu." sqref="B8" xr:uid="{00000000-0002-0000-0000-000024000000}"/>
    <dataValidation allowBlank="1" showInputMessage="1" showErrorMessage="1" prompt="Do sloupce s tímto záhlavím zadejte popis." sqref="C8" xr:uid="{00000000-0002-0000-0000-000025000000}"/>
    <dataValidation allowBlank="1" showInputMessage="1" showErrorMessage="1" prompt="Do sloupce s tímto záhlavím zadejte výdaje za hotel." sqref="D8" xr:uid="{00000000-0002-0000-0000-000026000000}"/>
    <dataValidation allowBlank="1" showInputMessage="1" showErrorMessage="1" prompt="Do sloupce s tímto záhlavím zadejte výdaje za stravu." sqref="E8" xr:uid="{00000000-0002-0000-0000-000027000000}"/>
    <dataValidation allowBlank="1" showInputMessage="1" showErrorMessage="1" prompt="Do sloupce s tímto záhlavím zadejte výdaje za dopravu." sqref="F8" xr:uid="{00000000-0002-0000-0000-000028000000}"/>
    <dataValidation allowBlank="1" showInputMessage="1" showErrorMessage="1" prompt="Do sloupce s tímto záhlavím zadejte počáteční kilometry." sqref="G8" xr:uid="{00000000-0002-0000-0000-000029000000}"/>
    <dataValidation allowBlank="1" showInputMessage="1" showErrorMessage="1" prompt="Do sloupce s tímto záhlavím zadejte konečné kilometry." sqref="H8" xr:uid="{00000000-0002-0000-0000-00002A000000}"/>
    <dataValidation allowBlank="1" showInputMessage="1" showErrorMessage="1" prompt="Ve sloupci s tímto záhlavím se automaticky vypočítají celkové náklady na kilometry." sqref="I8" xr:uid="{00000000-0002-0000-0000-00002B000000}"/>
    <dataValidation allowBlank="1" showInputMessage="1" showErrorMessage="1" prompt="Do sloupce s tímto záhlavím zadejte další výdaje." sqref="J8" xr:uid="{00000000-0002-0000-0000-00002C000000}"/>
    <dataValidation allowBlank="1" showInputMessage="1" showErrorMessage="1" prompt="Ve sloupci s tímto záhlavím se automaticky počítají celkové výdaje.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:I14 K10:K15 J4:K4 J6:K6 K9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TM00000029</ap:Template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ap:HeadingPairs>
  <ap:TitlesOfParts>
    <vt:vector baseType="lpstr" size="5">
      <vt:lpstr>Vyúčtování výdajů</vt:lpstr>
      <vt:lpstr>KoncovéDatum</vt:lpstr>
      <vt:lpstr>'Vyúčtování výdajů'!Názvy_tisku</vt:lpstr>
      <vt:lpstr>PočátečníDatum</vt:lpstr>
      <vt:lpstr>SazbaNaKilometr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