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8800" windowHeight="12195"/>
  </bookViews>
  <sheets>
    <sheet name="ПрисъственЛист" sheetId="15" r:id="rId1"/>
    <sheet name="Информация" sheetId="20" r:id="rId2"/>
  </sheets>
  <definedNames>
    <definedName name="_xlnm.Print_Area" localSheetId="0">ПрисъственЛист!$B$1:$L$31</definedName>
    <definedName name="Начало_На_Седмица">ПрисъственЛист!$H$4</definedName>
  </definedNames>
  <calcPr calcId="171027"/>
</workbook>
</file>

<file path=xl/calcChain.xml><?xml version="1.0" encoding="utf-8"?>
<calcChain xmlns="http://schemas.openxmlformats.org/spreadsheetml/2006/main">
  <c r="H15" i="15" l="1"/>
  <c r="I15" i="15"/>
  <c r="J15" i="15"/>
  <c r="K15" i="15"/>
  <c r="L15" i="15"/>
  <c r="H4" i="15"/>
  <c r="B8" i="15" s="1"/>
  <c r="B9" i="15" s="1"/>
  <c r="B10" i="15" s="1"/>
  <c r="B11" i="15" s="1"/>
  <c r="B12" i="15" s="1"/>
  <c r="B13" i="15" s="1"/>
  <c r="B14" i="15" s="1"/>
  <c r="G19" i="15" l="1"/>
  <c r="G20" i="15"/>
  <c r="G21" i="15"/>
  <c r="G22" i="15"/>
  <c r="G23" i="15"/>
  <c r="G24" i="15"/>
  <c r="G18" i="15"/>
  <c r="G9" i="15"/>
  <c r="G10" i="15"/>
  <c r="G11" i="15"/>
  <c r="G12" i="15"/>
  <c r="G13" i="15"/>
  <c r="G14" i="15"/>
  <c r="G8" i="15"/>
  <c r="H25" i="15"/>
  <c r="I28" i="15" l="1"/>
  <c r="L25" i="15"/>
  <c r="K25" i="15"/>
  <c r="J25" i="15"/>
  <c r="I25" i="15"/>
  <c r="L29" i="15" l="1"/>
  <c r="K29" i="15"/>
  <c r="J29" i="15"/>
  <c r="B18" i="15"/>
  <c r="B19" i="15" s="1"/>
  <c r="B20" i="15" s="1"/>
  <c r="B21" i="15" s="1"/>
  <c r="B22" i="15" s="1"/>
  <c r="B23" i="15" s="1"/>
  <c r="B24" i="15" s="1"/>
  <c r="I29" i="15" l="1"/>
  <c r="H29" i="15" l="1"/>
  <c r="K31" i="15" s="1"/>
</calcChain>
</file>

<file path=xl/sharedStrings.xml><?xml version="1.0" encoding="utf-8"?>
<sst xmlns="http://schemas.openxmlformats.org/spreadsheetml/2006/main" count="85" uniqueCount="71">
  <si>
    <t>В този работен лист създайте седмичен присъствен лист.
Заглавието на този работен лист е в клетка B1. 
Въведете името на вашата фирма в клетка G1.
Информация как да използвате този работен лист, включително инструкции за екранните четци и информация за автора на тази работна книга, има в работния лист "Информация".
Продължете да се движите надолу по колона A, за да получите по-нататъшни указания.</t>
  </si>
  <si>
    <t>Въведете адрес 1 на фирмата в клетка B2 и име на служител в клетка H2.</t>
  </si>
  <si>
    <t>Въведете адрес 2 на фирмата в клетка B3 и име на ръководител в клетка H3.</t>
  </si>
  <si>
    <t>Въведете град, област и пощенски код на фирмата в клетка B4 и началната дата на седмицата за този присъствен лист в клетка H4.</t>
  </si>
  <si>
    <t>Въведете телефонен номер на фирмата в клетка B5.
Следващото указание е в клетка A7.</t>
  </si>
  <si>
    <t>Двете таблици за следене на времето през втората седмица започват в клетки B17 и G17. Колона F е празна. Колона G във втората таблица изчислява общото време въз основа на час на влизане, почивки и час на излизане. Клетки B17 до L17 съдържат заглавките на таблицата. 
Скрийте втората седмица, ако искате седмична присъствена форма вместо двуседмична.</t>
  </si>
  <si>
    <t>Въведете подписа на служителя в клетка В28, последван от датата в клетка E28.
Въведете часовата ставка в клетки H28 до L28.
Изтрийте редовете за ставка и плащане, ако нямате нужда от тях.</t>
  </si>
  <si>
    <t>Етикетът "Подпис на служителя" е в клетка B29, а етикетът "Дата" е в клетка E29. 
Общо изплатени се изчислява автоматично в клетки H29 до L29, за "Редовни", "Извънредни", "По болест", "Празнични" и "В отпуск".
Общата изплатена сума се намира в клетка K31.</t>
  </si>
  <si>
    <t>Въведете подписа на ръководителя в клетка B30, последван от датата в клетка E30.</t>
  </si>
  <si>
    <t>Етикетът "Подпис на ръководителя" е в клетка В31, а етикетът "Дата" е в клетка E31.
Общата изплатена сума се намира в клетка K31.</t>
  </si>
  <si>
    <t>Присъствен лист</t>
  </si>
  <si>
    <t>Адрес 1</t>
  </si>
  <si>
    <t>Адрес 2</t>
  </si>
  <si>
    <t>Град, област, пощ. код:</t>
  </si>
  <si>
    <t>Телефон</t>
  </si>
  <si>
    <t>Ден от седмицата</t>
  </si>
  <si>
    <t>Подпис на служителя</t>
  </si>
  <si>
    <t>Подпис на ръководителя</t>
  </si>
  <si>
    <t>Час
Влизане</t>
  </si>
  <si>
    <r>
      <t xml:space="preserve">Почивки
</t>
    </r>
    <r>
      <rPr>
        <b/>
        <sz val="8"/>
        <color indexed="9"/>
        <rFont val="Calibri"/>
        <family val="2"/>
        <scheme val="major"/>
      </rPr>
      <t>(минути)</t>
    </r>
  </si>
  <si>
    <t>Име на служител:</t>
  </si>
  <si>
    <t>Име на ръководител:</t>
  </si>
  <si>
    <t>Начало на седмицата:</t>
  </si>
  <si>
    <t>Час
Излизане</t>
  </si>
  <si>
    <t>Дата</t>
  </si>
  <si>
    <t>Име на фирмата</t>
  </si>
  <si>
    <t>Общо</t>
  </si>
  <si>
    <t>Колона1</t>
  </si>
  <si>
    <t>Ставка/ч:</t>
  </si>
  <si>
    <t>Общо изплатени:</t>
  </si>
  <si>
    <t>Общо изплатена сума:</t>
  </si>
  <si>
    <t>Редовни</t>
  </si>
  <si>
    <t>Извънредни</t>
  </si>
  <si>
    <t>Болнични</t>
  </si>
  <si>
    <t>Празнични</t>
  </si>
  <si>
    <t>Отпуск</t>
  </si>
  <si>
    <t>ШАБЛОНИ ЗА ПРИСЪСТВЕН ЛИСТ ОТ VERTEX42.COM</t>
  </si>
  <si>
    <t>HTTPS://www.vertex42.com/ExcelTemplates/timesheets.HTML</t>
  </si>
  <si>
    <t>← Актуализирайте началната дата на седмицата</t>
  </si>
  <si>
    <t>← Натиснете CTRL+SHIFT+точка и запетая, за да въведете текущия час</t>
  </si>
  <si>
    <t>← Скрийте втората седмица, ако искате седмичен присъствен лист вместо двуседмичен</t>
  </si>
  <si>
    <t>← Изтрийте редовете за ставка и плащане, ако нямате нужда от тях</t>
  </si>
  <si>
    <t>Ръководство за екранни четци</t>
  </si>
  <si>
    <t xml:space="preserve">В тази работна книга има 2 работни листа. 
ПрисъственЛист
Информация
Указанията за всеки работен лист са дадени в колона A, като се започне от клетка A1 на всеки работен лист. Те са написани със скрит текст. Всяка стъпка ви води през информацията в този ред. Всяка следваща стъпка продължава в клетка A2, A3 и т.н., освен ако изрично не е указано друго. Например текстът с указания може да гласи "продължете към клетка A6" за следващата стъпка. 
Скритият текст няма да се отпечата.
За да премахнете тези инструкции от всеки работен лист, просто изтрийте колона A.
</t>
  </si>
  <si>
    <t>За Vertex42</t>
  </si>
  <si>
    <t>Vertex42.com предоставя над 300 професионално проектирани шаблони за електронни таблици за фирми, за дома и за образованието, повечето от които са безплатни за изтегляне. Тяхната колекция включва разнообразни календари, планировчици и графици, както и лични финансови електронни таблици за бюджет, намаляване на дългове и амортизация на кредити.</t>
  </si>
  <si>
    <t>Фирмите ще намерят шаблони за фактури, присъствени форми, инвентаризация, финансови отчети и планиране на проекти. Преподавателите и учащите се ще намерят ресурси като седмични програми, дневници и присъствени листове. Организирайте своя семеен живот с планиране на хранителния режим, контролни списъци и дневници за упражнения. Всеки шаблон е обстойно изследван, усъвършенстван и подобряван във времето чрез обратна връзка от хиляди потребители.</t>
  </si>
  <si>
    <r>
      <t xml:space="preserve">Общо
</t>
    </r>
    <r>
      <rPr>
        <b/>
        <sz val="8"/>
        <color indexed="9"/>
        <rFont val="Calibri"/>
        <family val="2"/>
        <scheme val="major"/>
      </rPr>
      <t>[h]:mm:ss</t>
    </r>
  </si>
  <si>
    <r>
      <t xml:space="preserve">Редовни
</t>
    </r>
    <r>
      <rPr>
        <b/>
        <sz val="8"/>
        <color indexed="9"/>
        <rFont val="Calibri"/>
        <family val="2"/>
        <scheme val="major"/>
      </rPr>
      <t>[h]:mm:ss</t>
    </r>
  </si>
  <si>
    <r>
      <t xml:space="preserve">Извънредни
</t>
    </r>
    <r>
      <rPr>
        <b/>
        <sz val="8"/>
        <color indexed="9"/>
        <rFont val="Calibri"/>
        <family val="2"/>
        <scheme val="major"/>
      </rPr>
      <t>[h]:mm:ss</t>
    </r>
  </si>
  <si>
    <r>
      <t xml:space="preserve">Болнични
</t>
    </r>
    <r>
      <rPr>
        <b/>
        <sz val="8"/>
        <color indexed="9"/>
        <rFont val="Calibri"/>
        <family val="2"/>
        <scheme val="major"/>
      </rPr>
      <t>[h]:mm:ss</t>
    </r>
  </si>
  <si>
    <r>
      <t xml:space="preserve">Празнични
</t>
    </r>
    <r>
      <rPr>
        <b/>
        <sz val="8"/>
        <color indexed="9"/>
        <rFont val="Calibri"/>
        <family val="2"/>
        <scheme val="major"/>
      </rPr>
      <t>[h]:mm:ss</t>
    </r>
  </si>
  <si>
    <r>
      <t xml:space="preserve">Отпуск
</t>
    </r>
    <r>
      <rPr>
        <b/>
        <sz val="8"/>
        <color indexed="9"/>
        <rFont val="Calibri"/>
        <family val="2"/>
        <scheme val="major"/>
      </rPr>
      <t>[h]:mm:ss</t>
    </r>
  </si>
  <si>
    <t xml:space="preserve">Двете таблици за следене на вашето време започват в клетки B7 и G7. Колона F е празна. Колона G изчислява общото време въз основа на час влизане, почивки и час излизане. Клетки B7 до L7 съдържат заглавките на таблицата. </t>
  </si>
  <si>
    <t>Денят от седмицата се намира в клетка B12. Въведете час влизане, почивки и час излизане, като започнете от клетка C12 до E12.  Продължете с клетка H12 до клетка L12,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G12.</t>
  </si>
  <si>
    <t>Денят от седмицата се намира в клетка B14. Въведете час влизане, почивки и час излизане, като започнете от клетка C14 до E14.  Продължете с клетка H14 до клетка L14,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G14.</t>
  </si>
  <si>
    <t>Денят от седмицата се намира в клетка B18. Въведете час влизане, почивки и час излизане, като започнете от клетка C18 до E18.  Продължете с клетка H18 до клетка L18,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G18.</t>
  </si>
  <si>
    <t>Денят от седмицата се намира в клетка B20. Въведете час влизане, почивки и час излизане, като започнете от клетка C20 до E20.  Продължете с клетка H20 до клетка L20,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G20.</t>
  </si>
  <si>
    <t>Денят от седмицата се намира в клетка B21. Въведете час влизане, почивки и час излизане, като започнете от клетка C21 до E21.  Продължете с клетка H21 до клетка L21,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G21.</t>
  </si>
  <si>
    <t>Денят от седмицата се намира в клетка B22. Въведете час влизане, почивки и час излизане, като започнете от клетка C22 до E22.  Продължете с клетка H22 до клетка L22,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G22.</t>
  </si>
  <si>
    <t>Денят от седмицата се намира в клетка B23. Въведете час влизане, почивки и час излизане, като започнете от клетка C23 до E23.  Продължете с клетка H23 до клетка L23,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G23.</t>
  </si>
  <si>
    <t>Денят от седмицата се намира в клетка B24. Въведете час влизане, почивки и час излизане, като започнете от клетка C24 до E24.  Продължете с клетка H24 до клетка L24,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G24.</t>
  </si>
  <si>
    <t>Денят от седмицата се намира в клетка B19. Въведете час влизане, почивки и час излизане, като започнете от клетка C19 до E19.  Продължете с клетка H19 до клетка L19,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G19.</t>
  </si>
  <si>
    <t>Денят от седмицата се намира в клетка B8. Въведете час влизане, почивки и час излизане, като започнете от клетка C8 до E8.  Продължете с клетка H8 до клетка L8,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G8.</t>
  </si>
  <si>
    <t>Денят от седмицата се намира в клетка B9. Въведете час влизане, почивки и час излизане, като започнете от клетка C9 до E9.  Продължете с клетка H9 до клетка L9,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G9.</t>
  </si>
  <si>
    <t>Денят от седмицата се намира в клетка B10. Въведете час влизане, почивки и час излизане, като започнете от клетка C10 до E10.  Продължете с клетка H10 до клетка L10,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G10.</t>
  </si>
  <si>
    <t>Денят от седмицата се намира в клетка B11. Въведете час влизане, почивки и час излизане, като започнете от клетка C11 до E11.  Продължете с клетка H11 до клетка L11,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G11.</t>
  </si>
  <si>
    <t>Денят от седмицата се намира в клетка B13. Въведете час влизане, почивки и час излизане, като започнете от клетка C13 до E13.  Продължете с клетка H13 до клетка L13, за да въведете редовните часове, извънредните часове, часовете по болест, празничните часове и часовете в отпуск. Натиснете CTRL+SHIFT+точка и запетая, за да въведете текущите часове във всяка от тези клетки. Общият брой часове се изчислява автоматично в клетка G13.</t>
  </si>
  <si>
    <t>Общо за седмицата редовните часове, извънредни часове, часовете по Болнични, празничните часове и часовете в отпуск се изчисляват автоматично в клетки H15 до L15.
Продължете до клетка A17 за следващото указание.</t>
  </si>
  <si>
    <t>Общо за седмицата редовните часове, извънредни часове, часовете по Болнични, празничните часове и часовете в отпуск се изчисляват автоматично в клетки H25 до L25.
Продължете до клетка A27 за следващото указание.</t>
  </si>
  <si>
    <t xml:space="preserve">Етикетите "Редовни", "Извънредни", "Болнични", "Празнични" и "Отпуск" се намират в клетки от H27 до L27. Въведете изплатената часова ставка за тези заглавия в клетки H28 до L28.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</si>
</sst>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164" formatCode="_-* #,##0.00\ &quot;лв.&quot;_-;\-* #,##0.00\ &quot;лв.&quot;_-;_-* &quot;-&quot;??\ &quot;лв.&quot;_-;_-@_-"/>
    <numFmt numFmtId="165" formatCode="_-* #,##0.00\ _л_в_._-;\-* #,##0.00\ _л_в_._-;_-* &quot;-&quot;??\ _л_в_._-;_-@_-"/>
    <numFmt numFmtId="166" formatCode="[&lt;=9999999]###\-####;\(###\)\ ###\-####"/>
    <numFmt numFmtId="167" formatCode="[$-F400]h:mm:ss\ AM/PM"/>
    <numFmt numFmtId="168" formatCode="ddd\ dd\.m\.yyyy\ &quot;г.&quot;"/>
  </numFmts>
  <fonts count="41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ajor"/>
    </font>
    <font>
      <b/>
      <sz val="8"/>
      <color indexed="9"/>
      <name val="Calibri"/>
      <family val="2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aj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rgb="FF1D2129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1"/>
      <name val="Calibri"/>
      <family val="2"/>
      <scheme val="major"/>
    </font>
    <font>
      <b/>
      <sz val="36"/>
      <color theme="4" tint="-0.24994659260841701"/>
      <name val="Calibri"/>
      <family val="2"/>
      <scheme val="major"/>
    </font>
    <font>
      <sz val="10"/>
      <color theme="0"/>
      <name val="Calibri"/>
      <family val="2"/>
      <scheme val="minor"/>
    </font>
    <font>
      <u/>
      <sz val="10"/>
      <color theme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4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wrapText="1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38" fillId="0" borderId="0" applyNumberFormat="0" applyFill="0" applyProtection="0">
      <alignment vertical="center"/>
    </xf>
    <xf numFmtId="0" fontId="36" fillId="0" borderId="0" applyNumberFormat="0" applyFill="0" applyProtection="0">
      <alignment horizontal="right" vertical="center"/>
    </xf>
    <xf numFmtId="0" fontId="20" fillId="0" borderId="0" applyNumberFormat="0" applyFill="0" applyProtection="0">
      <alignment wrapText="1"/>
    </xf>
    <xf numFmtId="0" fontId="37" fillId="0" borderId="0" applyNumberFormat="0" applyFill="0" applyProtection="0">
      <alignment horizontal="right"/>
    </xf>
    <xf numFmtId="0" fontId="2" fillId="0" borderId="0" applyNumberFormat="0" applyFill="0" applyBorder="0" applyAlignment="0" applyProtection="0">
      <alignment vertical="top"/>
      <protection locked="0"/>
    </xf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5" borderId="0" applyNumberFormat="0" applyBorder="0" applyAlignment="0" applyProtection="0"/>
    <xf numFmtId="0" fontId="14" fillId="5" borderId="4" applyNumberFormat="0" applyFont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66" fontId="20" fillId="0" borderId="0" applyFont="0" applyFill="0" applyBorder="0" applyAlignment="0">
      <alignment vertical="center"/>
    </xf>
    <xf numFmtId="14" fontId="20" fillId="0" borderId="7">
      <alignment horizontal="center"/>
    </xf>
    <xf numFmtId="0" fontId="39" fillId="0" borderId="0"/>
    <xf numFmtId="165" fontId="21" fillId="0" borderId="0" applyFill="0" applyBorder="0" applyProtection="0">
      <alignment vertical="center"/>
    </xf>
    <xf numFmtId="0" fontId="40" fillId="0" borderId="0" applyNumberFormat="0" applyFill="0" applyBorder="0" applyAlignment="0" applyProtection="0">
      <alignment wrapText="1"/>
    </xf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7">
    <xf numFmtId="0" fontId="0" fillId="0" borderId="0" xfId="0">
      <alignment wrapText="1"/>
    </xf>
    <xf numFmtId="0" fontId="3" fillId="0" borderId="0" xfId="0" applyFont="1" applyProtection="1">
      <alignment wrapText="1"/>
    </xf>
    <xf numFmtId="0" fontId="0" fillId="0" borderId="0" xfId="0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9" fillId="0" borderId="0" xfId="0" applyFont="1" applyProtection="1">
      <alignment wrapText="1"/>
    </xf>
    <xf numFmtId="0" fontId="19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22" borderId="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7" fillId="24" borderId="0" xfId="0" applyFont="1" applyFill="1" applyAlignment="1" applyProtection="1">
      <alignment horizontal="center" vertical="center"/>
    </xf>
    <xf numFmtId="0" fontId="29" fillId="0" borderId="0" xfId="0" applyFont="1" applyAlignment="1">
      <alignment vertical="top" wrapText="1"/>
    </xf>
    <xf numFmtId="0" fontId="19" fillId="0" borderId="0" xfId="0" applyFont="1">
      <alignment wrapText="1"/>
    </xf>
    <xf numFmtId="0" fontId="19" fillId="0" borderId="0" xfId="0" applyFont="1" applyAlignment="1" applyProtection="1">
      <alignment vertical="top"/>
    </xf>
    <xf numFmtId="0" fontId="19" fillId="0" borderId="0" xfId="0" applyFont="1" applyAlignment="1">
      <alignment vertical="top"/>
    </xf>
    <xf numFmtId="0" fontId="26" fillId="0" borderId="0" xfId="0" applyFont="1">
      <alignment wrapText="1"/>
    </xf>
    <xf numFmtId="0" fontId="21" fillId="0" borderId="0" xfId="0" applyFont="1" applyAlignment="1">
      <alignment horizontal="left" vertical="center"/>
    </xf>
    <xf numFmtId="0" fontId="31" fillId="0" borderId="0" xfId="0" applyFont="1" applyProtection="1">
      <alignment wrapText="1"/>
    </xf>
    <xf numFmtId="0" fontId="32" fillId="0" borderId="0" xfId="36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0" xfId="0" applyFont="1" applyProtection="1">
      <alignment wrapText="1"/>
    </xf>
    <xf numFmtId="0" fontId="35" fillId="0" borderId="0" xfId="36" applyFont="1" applyAlignment="1" applyProtection="1">
      <alignment horizontal="left" vertical="center"/>
    </xf>
    <xf numFmtId="0" fontId="19" fillId="23" borderId="9" xfId="0" applyNumberFormat="1" applyFont="1" applyFill="1" applyBorder="1" applyAlignment="1" applyProtection="1">
      <alignment horizontal="center" vertical="center"/>
    </xf>
    <xf numFmtId="0" fontId="19" fillId="23" borderId="10" xfId="0" applyNumberFormat="1" applyFont="1" applyFill="1" applyBorder="1" applyAlignment="1" applyProtection="1">
      <alignment horizontal="center" vertical="center"/>
    </xf>
    <xf numFmtId="14" fontId="19" fillId="0" borderId="7" xfId="0" applyNumberFormat="1" applyFont="1" applyBorder="1" applyAlignment="1" applyProtection="1">
      <alignment horizontal="left" shrinkToFit="1"/>
    </xf>
    <xf numFmtId="0" fontId="19" fillId="23" borderId="12" xfId="0" applyNumberFormat="1" applyFont="1" applyFill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vertical="top"/>
    </xf>
    <xf numFmtId="0" fontId="19" fillId="0" borderId="0" xfId="0" applyFont="1" applyProtection="1">
      <alignment wrapText="1"/>
    </xf>
    <xf numFmtId="0" fontId="30" fillId="0" borderId="0" xfId="0" applyFont="1" applyAlignment="1"/>
    <xf numFmtId="0" fontId="39" fillId="0" borderId="0" xfId="47"/>
    <xf numFmtId="0" fontId="39" fillId="0" borderId="0" xfId="47" applyAlignment="1">
      <alignment wrapText="1"/>
    </xf>
    <xf numFmtId="0" fontId="39" fillId="0" borderId="0" xfId="47" applyFill="1"/>
    <xf numFmtId="0" fontId="33" fillId="0" borderId="0" xfId="36" applyFont="1" applyAlignment="1" applyProtection="1">
      <alignment horizontal="left" vertical="top"/>
    </xf>
    <xf numFmtId="0" fontId="19" fillId="0" borderId="0" xfId="0" applyFont="1" applyAlignment="1">
      <alignment horizontal="left" vertical="top"/>
    </xf>
    <xf numFmtId="0" fontId="25" fillId="0" borderId="0" xfId="0" applyFont="1" applyAlignment="1">
      <alignment vertical="top" wrapText="1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5" fontId="21" fillId="0" borderId="0" xfId="48" applyFill="1" applyBorder="1" applyAlignment="1">
      <alignment horizontal="right" vertical="center"/>
    </xf>
    <xf numFmtId="167" fontId="19" fillId="23" borderId="9" xfId="0" applyNumberFormat="1" applyFont="1" applyFill="1" applyBorder="1" applyAlignment="1" applyProtection="1">
      <alignment horizontal="center" vertical="center"/>
    </xf>
    <xf numFmtId="167" fontId="19" fillId="23" borderId="10" xfId="0" applyNumberFormat="1" applyFont="1" applyFill="1" applyBorder="1" applyAlignment="1" applyProtection="1">
      <alignment horizontal="center" vertical="center"/>
    </xf>
    <xf numFmtId="167" fontId="19" fillId="23" borderId="12" xfId="0" applyNumberFormat="1" applyFont="1" applyFill="1" applyBorder="1" applyAlignment="1" applyProtection="1">
      <alignment horizontal="center" vertical="center"/>
    </xf>
    <xf numFmtId="46" fontId="21" fillId="20" borderId="9" xfId="0" applyNumberFormat="1" applyFont="1" applyFill="1" applyBorder="1" applyAlignment="1" applyProtection="1">
      <alignment horizontal="center" vertical="center"/>
    </xf>
    <xf numFmtId="46" fontId="19" fillId="23" borderId="9" xfId="0" applyNumberFormat="1" applyFont="1" applyFill="1" applyBorder="1" applyAlignment="1" applyProtection="1">
      <alignment horizontal="center" vertical="center"/>
    </xf>
    <xf numFmtId="46" fontId="19" fillId="23" borderId="10" xfId="0" applyNumberFormat="1" applyFont="1" applyFill="1" applyBorder="1" applyAlignment="1" applyProtection="1">
      <alignment horizontal="center" vertical="center"/>
    </xf>
    <xf numFmtId="46" fontId="19" fillId="23" borderId="11" xfId="0" applyNumberFormat="1" applyFont="1" applyFill="1" applyBorder="1" applyAlignment="1" applyProtection="1">
      <alignment horizontal="center" vertical="center"/>
    </xf>
    <xf numFmtId="46" fontId="21" fillId="21" borderId="0" xfId="0" applyNumberFormat="1" applyFont="1" applyFill="1" applyAlignment="1" applyProtection="1">
      <alignment horizontal="center" vertical="center"/>
    </xf>
    <xf numFmtId="165" fontId="19" fillId="0" borderId="0" xfId="28" applyNumberFormat="1" applyFont="1" applyFill="1" applyBorder="1" applyAlignment="1">
      <alignment horizontal="right" vertical="center" indent="2" shrinkToFit="1"/>
    </xf>
    <xf numFmtId="168" fontId="21" fillId="20" borderId="9" xfId="0" applyNumberFormat="1" applyFont="1" applyFill="1" applyBorder="1" applyAlignment="1" applyProtection="1">
      <alignment horizontal="center" vertical="center"/>
    </xf>
    <xf numFmtId="168" fontId="21" fillId="20" borderId="10" xfId="0" applyNumberFormat="1" applyFont="1" applyFill="1" applyBorder="1" applyAlignment="1" applyProtection="1">
      <alignment horizontal="center" vertical="center"/>
    </xf>
    <xf numFmtId="168" fontId="21" fillId="20" borderId="12" xfId="0" applyNumberFormat="1" applyFont="1" applyFill="1" applyBorder="1" applyAlignment="1" applyProtection="1">
      <alignment horizontal="center" vertical="center"/>
    </xf>
    <xf numFmtId="0" fontId="20" fillId="0" borderId="0" xfId="34" applyProtection="1">
      <alignment wrapText="1"/>
    </xf>
    <xf numFmtId="0" fontId="38" fillId="0" borderId="0" xfId="32" applyFill="1" applyAlignment="1" applyProtection="1">
      <alignment vertical="center"/>
    </xf>
    <xf numFmtId="0" fontId="36" fillId="0" borderId="0" xfId="33" applyFill="1" applyAlignment="1" applyProtection="1">
      <alignment horizontal="right" vertical="center"/>
    </xf>
    <xf numFmtId="165" fontId="24" fillId="21" borderId="0" xfId="29" applyNumberFormat="1" applyFont="1" applyFill="1" applyAlignment="1" applyProtection="1">
      <alignment horizontal="center" vertical="center"/>
    </xf>
    <xf numFmtId="0" fontId="19" fillId="0" borderId="7" xfId="0" applyFont="1" applyBorder="1" applyAlignment="1" applyProtection="1">
      <alignment horizontal="left"/>
    </xf>
    <xf numFmtId="0" fontId="19" fillId="0" borderId="8" xfId="0" applyFont="1" applyBorder="1" applyAlignment="1" applyProtection="1">
      <alignment horizontal="left" vertical="top"/>
    </xf>
    <xf numFmtId="14" fontId="20" fillId="0" borderId="7" xfId="0" applyNumberFormat="1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left" indent="1"/>
    </xf>
    <xf numFmtId="0" fontId="0" fillId="0" borderId="13" xfId="0" applyBorder="1">
      <alignment wrapText="1"/>
    </xf>
    <xf numFmtId="0" fontId="37" fillId="0" borderId="0" xfId="35" applyProtection="1">
      <alignment horizontal="right"/>
    </xf>
    <xf numFmtId="166" fontId="20" fillId="0" borderId="0" xfId="45" applyFont="1" applyAlignment="1">
      <alignment vertical="center"/>
    </xf>
    <xf numFmtId="0" fontId="19" fillId="0" borderId="0" xfId="0" applyFont="1" applyProtection="1">
      <alignment wrapText="1"/>
    </xf>
    <xf numFmtId="0" fontId="28" fillId="24" borderId="0" xfId="0" applyFont="1" applyFill="1" applyAlignment="1" applyProtection="1">
      <alignment horizontal="right" vertical="center" inden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[0]" xfId="48" builtinId="6" customBuiltin="1"/>
    <cellStyle name="Currency" xfId="29" builtinId="4" customBuiltin="1"/>
    <cellStyle name="Currency [0]" xfId="50" builtinId="7" customBuiltin="1"/>
    <cellStyle name="Explanatory Text" xfId="30" builtinId="53" customBuiltin="1"/>
    <cellStyle name="Followed Hyperlink" xfId="49" builtinId="9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Percent" xfId="51" builtinId="5" customBuiltin="1"/>
    <cellStyle name="Title" xfId="42" builtinId="15" customBuiltin="1"/>
    <cellStyle name="Total" xfId="43" builtinId="25" customBuiltin="1"/>
    <cellStyle name="Warning Text" xfId="44" builtinId="11" customBuiltin="1"/>
    <cellStyle name="zHidden text" xfId="47"/>
    <cellStyle name="Дата" xfId="46"/>
    <cellStyle name="Телефон" xfId="45"/>
  </cellStyles>
  <dxfs count="47"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1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[$-F400]h:mm:ss\ AM/P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[$-F400]h:mm:ss\ AM/P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ddd\ dd\.m\.yyyy\ &quot;г.&quot;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1" formatCode="[h]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[$-F400]h:mm:ss\ AM/P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[$-F400]h:mm:ss\ AM/P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ddd\ dd\.m\.yyyy\ &quot;г.&quot;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  <border>
        <bottom style="hair">
          <color theme="0" tint="-0.24994659260841701"/>
        </bottom>
        <horizontal style="hair">
          <color theme="0" tint="-0.24994659260841701"/>
        </horizontal>
      </border>
    </dxf>
    <dxf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 val="0"/>
        <i val="0"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bottom style="thin">
          <color theme="4"/>
        </bottom>
      </border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border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vertical style="hair">
          <color theme="0" tint="-0.24994659260841701"/>
        </vertical>
        <horizontal style="hair">
          <color theme="0" tint="-0.24994659260841701"/>
        </horizontal>
      </border>
    </dxf>
    <dxf>
      <font>
        <b/>
        <i val="0"/>
        <color auto="1"/>
      </font>
      <fill>
        <patternFill patternType="none">
          <bgColor auto="1"/>
        </patternFill>
      </fill>
      <border diagonalUp="0" diagonalDown="0">
        <left/>
        <right style="hair">
          <color theme="0" tint="-0.24994659260841701"/>
        </right>
        <top/>
        <bottom/>
        <vertical/>
        <horizontal/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b val="0"/>
        <i val="0"/>
        <color theme="1"/>
      </font>
    </dxf>
  </dxfs>
  <tableStyles count="2" defaultTableStyle="Стил на таблица ПрисъственЛист" defaultPivotStyle="PivotStyleLight16">
    <tableStyle name="Часова ставка2" pivot="0" count="6">
      <tableStyleElement type="wholeTable" dxfId="46"/>
      <tableStyleElement type="headerRow" dxfId="45"/>
      <tableStyleElement type="firstColumn" dxfId="44"/>
      <tableStyleElement type="firstRowStripe" dxfId="43"/>
      <tableStyleElement type="secondRowStripe" dxfId="42"/>
      <tableStyleElement type="firstHeaderCell" dxfId="41"/>
    </tableStyle>
    <tableStyle name="Стил на таблица ПрисъственЛист" pivot="0" count="5">
      <tableStyleElement type="wholeTable" dxfId="40"/>
      <tableStyleElement type="headerRow" dxfId="39"/>
      <tableStyleElement type="firstColumn" dxfId="38"/>
      <tableStyleElement type="firstRowStripe" dxfId="37"/>
      <tableStyleElement type="firstColumnStripe" dxfId="3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104775</xdr:rowOff>
    </xdr:from>
    <xdr:to>
      <xdr:col>13</xdr:col>
      <xdr:colOff>1905000</xdr:colOff>
      <xdr:row>0</xdr:row>
      <xdr:rowOff>533400</xdr:rowOff>
    </xdr:to>
    <xdr:pic>
      <xdr:nvPicPr>
        <xdr:cNvPr id="4" name="Картина 3" descr="Емблема на Vert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047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Снимка 1" descr="Емблема на Vert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905000" cy="42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ВремеЗаСедмица1" displayName="ВремеЗаСедмица1" ref="B7:E14" totalsRowShown="0" headerRowDxfId="35" dataDxfId="34" tableBorderDxfId="33">
  <autoFilter ref="B7:E14">
    <filterColumn colId="0" hiddenButton="1"/>
    <filterColumn colId="1" hiddenButton="1"/>
    <filterColumn colId="2" hiddenButton="1"/>
    <filterColumn colId="3" hiddenButton="1"/>
  </autoFilter>
  <tableColumns count="4">
    <tableColumn id="1" name="Ден от седмицата" dataDxfId="32">
      <calculatedColumnFormula>B7+1</calculatedColumnFormula>
    </tableColumn>
    <tableColumn id="2" name="Час_x000a_Влизане" dataDxfId="31"/>
    <tableColumn id="3" name="Почивки_x000a_(минути)" dataDxfId="30"/>
    <tableColumn id="4" name="Час_x000a_Излизане" dataDxfId="29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В тази таблица следете вашето време за всеки ден от седмицата. Колоната &quot;Ден от седмицата&quot; използва началния ден от седмицата, въведен в клетка H4 като първи ден от седмицата."/>
    </ext>
  </extLst>
</table>
</file>

<file path=xl/tables/table2.xml><?xml version="1.0" encoding="utf-8"?>
<table xmlns="http://schemas.openxmlformats.org/spreadsheetml/2006/main" id="2" name="РазбивкаНаСедмица1" displayName="РазбивкаНаСедмица1" ref="G7:L14" totalsRowShown="0" headerRowDxfId="28" dataDxfId="27">
  <autoFilter ref="G7:L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Общо_x000a_[h]:mm:ss" dataDxfId="26">
      <calculatedColumnFormula>MROUND((IF(OR(C8="",E8=""),0,IF(E8&lt;C8,E8+1-C8,E8-C8))-D8/1440),1/1440)</calculatedColumnFormula>
    </tableColumn>
    <tableColumn id="2" name="Редовни_x000a_[h]:mm:ss" dataDxfId="25"/>
    <tableColumn id="3" name="Извънредни_x000a_[h]:mm:ss" dataDxfId="24"/>
    <tableColumn id="4" name="Болнични_x000a_[h]:mm:ss" dataDxfId="23"/>
    <tableColumn id="5" name="Празнични_x000a_[h]:mm:ss" dataDxfId="22"/>
    <tableColumn id="6" name="Отпуск_x000a_[h]:mm:ss" dataDxfId="21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В тази таблица разбийте вашето време на редовни часове, извънредни часове, часове по болест, празнични часове и часове в отпуск. Колона G на тази таблица автоматично изчислява общото време за всеки ден от седмицата. Общата сума за седмицата се изчислява автоматично за всяка категория непосредствено под таблицата."/>
    </ext>
  </extLst>
</table>
</file>

<file path=xl/tables/table3.xml><?xml version="1.0" encoding="utf-8"?>
<table xmlns="http://schemas.openxmlformats.org/spreadsheetml/2006/main" id="3" name="Week2Time" displayName="Week2Time" ref="B17:E24" totalsRowShown="0" headerRowDxfId="20" dataDxfId="19" tableBorderDxfId="18">
  <autoFilter ref="B17:E24">
    <filterColumn colId="0" hiddenButton="1"/>
    <filterColumn colId="1" hiddenButton="1"/>
    <filterColumn colId="2" hiddenButton="1"/>
    <filterColumn colId="3" hiddenButton="1"/>
  </autoFilter>
  <tableColumns count="4">
    <tableColumn id="1" name="Ден от седмицата" dataDxfId="17">
      <calculatedColumnFormula>B17+1</calculatedColumnFormula>
    </tableColumn>
    <tableColumn id="2" name="Час_x000a_Влизане" dataDxfId="16"/>
    <tableColumn id="3" name="Почивки_x000a_(минути)" dataDxfId="15"/>
    <tableColumn id="4" name="Час_x000a_Излизане" dataDxfId="14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В тази таблица следете времето си за всеки ден от втората седмица. Началният ден на седмицата започва след последния ден от предишната седмица, записан в таблицата ЧасовеЗаСедмица1."/>
    </ext>
  </extLst>
</table>
</file>

<file path=xl/tables/table4.xml><?xml version="1.0" encoding="utf-8"?>
<table xmlns="http://schemas.openxmlformats.org/spreadsheetml/2006/main" id="4" name="РазбивкаНаСедмица2" displayName="РазбивкаНаСедмица2" ref="G17:L24" totalsRowShown="0" headerRowDxfId="13" dataDxfId="12">
  <autoFilter ref="G17:L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Общо_x000a_[h]:mm:ss" dataDxfId="11">
      <calculatedColumnFormula>MROUND((IF(OR(C18="",E18=""),0,IF(E18&lt;C18,E18+1-C18,E18-C18))-D18/1440),1/1440)</calculatedColumnFormula>
    </tableColumn>
    <tableColumn id="2" name="Редовни_x000a_[h]:mm:ss" dataDxfId="10"/>
    <tableColumn id="3" name="Извънредни_x000a_[h]:mm:ss" dataDxfId="9"/>
    <tableColumn id="4" name="Болнични_x000a_[h]:mm:ss" dataDxfId="8"/>
    <tableColumn id="5" name="Празнични_x000a_[h]:mm:ss" dataDxfId="7"/>
    <tableColumn id="6" name="Отпуск_x000a_[h]:mm:ss" dataDxfId="6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В тази таблица разбийте вашия час на излизане на редовни часове, извънредни часове, часове по болест, празнични часове и часове в отпуск за втората седмица на следене. Колона G на тази таблица автоматично изчислява общото време за всеки ден от седмицата. Общата сума за седмицата се изчислява автоматично за всяка категория непосредствено под таблицата."/>
    </ext>
  </extLst>
</table>
</file>

<file path=xl/tables/table5.xml><?xml version="1.0" encoding="utf-8"?>
<table xmlns="http://schemas.openxmlformats.org/spreadsheetml/2006/main" id="7" name="ЧасоваСтавка" displayName="ЧасоваСтавка" ref="G27:L29" totalsRowShown="0">
  <autoFilter ref="G27:L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Колона1" dataDxfId="5"/>
    <tableColumn id="2" name="Редовни" dataDxfId="4">
      <calculatedColumnFormula>ROUND((H24+H14)*24*H27,2)</calculatedColumnFormula>
    </tableColumn>
    <tableColumn id="3" name="Извънредни" dataDxfId="3">
      <calculatedColumnFormula>ROUND((I24+I14)*24*I27,2)</calculatedColumnFormula>
    </tableColumn>
    <tableColumn id="4" name="Болнични" dataDxfId="2">
      <calculatedColumnFormula>ROUND((J24+J14)*24*J27,2)</calculatedColumnFormula>
    </tableColumn>
    <tableColumn id="5" name="Празнични" dataDxfId="1">
      <calculatedColumnFormula>ROUND((K24+K14)*24*K27,2)</calculatedColumnFormula>
    </tableColumn>
    <tableColumn id="6" name="Отпуск" dataDxfId="0">
      <calculatedColumnFormula>ROUND((L24+L14)*24*L27,2)</calculatedColumnFormula>
    </tableColumn>
  </tableColumns>
  <tableStyleInfo name="Часова ставка2" showFirstColumn="1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часовата ставка за редовните часове, извънредните часове, часовете по болест, празничните часове и часовете в отпуск. &quot;Общо изплатени&quot; се изчислява автоматично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Relationship Id="rId9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34"/>
  <sheetViews>
    <sheetView showGridLines="0" tabSelected="1" workbookViewId="0"/>
  </sheetViews>
  <sheetFormatPr defaultColWidth="9.140625" defaultRowHeight="30" customHeight="1" x14ac:dyDescent="0.2"/>
  <cols>
    <col min="1" max="1" width="2.7109375" style="5" customWidth="1"/>
    <col min="2" max="2" width="16.140625" style="5" customWidth="1"/>
    <col min="3" max="3" width="10.42578125" style="5" customWidth="1"/>
    <col min="4" max="4" width="8.42578125" style="5" customWidth="1"/>
    <col min="5" max="5" width="10.42578125" style="5" customWidth="1"/>
    <col min="6" max="6" width="2.5703125" style="5" customWidth="1"/>
    <col min="7" max="7" width="11.140625" style="5" customWidth="1"/>
    <col min="8" max="8" width="14.5703125" style="5" customWidth="1"/>
    <col min="9" max="9" width="14.140625" style="5" customWidth="1"/>
    <col min="10" max="10" width="14.42578125" style="5" customWidth="1"/>
    <col min="11" max="11" width="11" style="5" customWidth="1"/>
    <col min="12" max="12" width="9.85546875" style="5" customWidth="1"/>
    <col min="13" max="13" width="2.7109375" style="2" customWidth="1"/>
    <col min="14" max="14" width="44.140625" style="2" customWidth="1"/>
    <col min="15" max="16384" width="9.140625" style="2"/>
  </cols>
  <sheetData>
    <row r="1" spans="1:15" s="1" customFormat="1" ht="54.95" customHeight="1" x14ac:dyDescent="0.2">
      <c r="A1" s="33" t="s">
        <v>0</v>
      </c>
      <c r="B1" s="55" t="s">
        <v>10</v>
      </c>
      <c r="C1" s="55"/>
      <c r="D1" s="55"/>
      <c r="E1" s="55"/>
      <c r="F1" s="55"/>
      <c r="G1" s="55"/>
      <c r="H1" s="56" t="s">
        <v>25</v>
      </c>
      <c r="I1" s="56"/>
      <c r="J1" s="56"/>
      <c r="K1" s="56"/>
      <c r="L1" s="56"/>
    </row>
    <row r="2" spans="1:15" s="3" customFormat="1" ht="30" customHeight="1" x14ac:dyDescent="0.25">
      <c r="A2" s="33" t="s">
        <v>1</v>
      </c>
      <c r="B2" s="54" t="s">
        <v>11</v>
      </c>
      <c r="C2" s="54"/>
      <c r="D2" s="54"/>
      <c r="E2" s="63" t="s">
        <v>20</v>
      </c>
      <c r="F2" s="63"/>
      <c r="G2" s="63"/>
      <c r="H2" s="61"/>
      <c r="I2" s="61"/>
      <c r="J2" s="61"/>
      <c r="K2" s="61"/>
      <c r="L2" s="61"/>
      <c r="N2" s="19" t="s">
        <v>36</v>
      </c>
      <c r="O2" s="20"/>
    </row>
    <row r="3" spans="1:15" s="3" customFormat="1" ht="30" customHeight="1" x14ac:dyDescent="0.25">
      <c r="A3" s="32" t="s">
        <v>2</v>
      </c>
      <c r="B3" s="54" t="s">
        <v>12</v>
      </c>
      <c r="C3" s="54"/>
      <c r="D3" s="54"/>
      <c r="E3" s="63" t="s">
        <v>21</v>
      </c>
      <c r="F3" s="63"/>
      <c r="G3" s="63"/>
      <c r="H3" s="62"/>
      <c r="I3" s="62"/>
      <c r="J3" s="62"/>
      <c r="K3" s="62"/>
      <c r="L3" s="62"/>
      <c r="N3" s="20" t="s">
        <v>37</v>
      </c>
    </row>
    <row r="4" spans="1:15" s="3" customFormat="1" ht="30" customHeight="1" x14ac:dyDescent="0.25">
      <c r="A4" s="32" t="s">
        <v>3</v>
      </c>
      <c r="B4" s="54" t="s">
        <v>13</v>
      </c>
      <c r="C4" s="54"/>
      <c r="D4" s="54"/>
      <c r="E4" s="63" t="s">
        <v>22</v>
      </c>
      <c r="F4" s="63"/>
      <c r="G4" s="63"/>
      <c r="H4" s="60">
        <f ca="1">TODAY()</f>
        <v>43280</v>
      </c>
      <c r="I4" s="60"/>
      <c r="N4" s="22" t="s">
        <v>38</v>
      </c>
    </row>
    <row r="5" spans="1:15" s="3" customFormat="1" ht="15" customHeight="1" x14ac:dyDescent="0.2">
      <c r="A5" s="33" t="s">
        <v>4</v>
      </c>
      <c r="B5" s="64" t="s">
        <v>14</v>
      </c>
      <c r="C5" s="64"/>
      <c r="D5" s="64"/>
      <c r="E5" s="10"/>
      <c r="F5" s="10"/>
      <c r="G5" s="9"/>
      <c r="H5" s="11"/>
      <c r="I5" s="11"/>
      <c r="J5" s="10"/>
      <c r="K5" s="10"/>
      <c r="L5" s="10"/>
      <c r="N5" s="21"/>
    </row>
    <row r="6" spans="1:15" ht="1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23"/>
    </row>
    <row r="7" spans="1:15" s="3" customFormat="1" ht="30" customHeight="1" x14ac:dyDescent="0.2">
      <c r="A7" s="32" t="s">
        <v>53</v>
      </c>
      <c r="B7" s="8" t="s">
        <v>15</v>
      </c>
      <c r="C7" s="8" t="s">
        <v>18</v>
      </c>
      <c r="D7" s="8" t="s">
        <v>19</v>
      </c>
      <c r="E7" s="8" t="s">
        <v>23</v>
      </c>
      <c r="F7" s="7"/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4"/>
      <c r="N7" s="21"/>
    </row>
    <row r="8" spans="1:15" s="3" customFormat="1" ht="30" customHeight="1" x14ac:dyDescent="0.2">
      <c r="A8" s="32" t="s">
        <v>63</v>
      </c>
      <c r="B8" s="51">
        <f ca="1">Начало_На_Седмица</f>
        <v>43280</v>
      </c>
      <c r="C8" s="42">
        <v>0.37847222222222227</v>
      </c>
      <c r="D8" s="25">
        <v>15</v>
      </c>
      <c r="E8" s="42">
        <v>0.75</v>
      </c>
      <c r="F8" s="6"/>
      <c r="G8" s="45">
        <f>MROUND((IF(OR(C8="",E8=""),0,IF(E8&lt;C8,E8+1-C8,E8-C8))-D8/1440),1/1440)</f>
        <v>0.3611111111111111</v>
      </c>
      <c r="H8" s="46">
        <v>0.33333333333333331</v>
      </c>
      <c r="I8" s="46">
        <v>2.777777777777779E-2</v>
      </c>
      <c r="J8" s="46"/>
      <c r="K8" s="46"/>
      <c r="L8" s="46"/>
      <c r="M8" s="4"/>
      <c r="N8" s="22" t="s">
        <v>39</v>
      </c>
    </row>
    <row r="9" spans="1:15" s="3" customFormat="1" ht="30" customHeight="1" x14ac:dyDescent="0.2">
      <c r="A9" s="32" t="s">
        <v>64</v>
      </c>
      <c r="B9" s="52">
        <f t="shared" ref="B9:B14" ca="1" si="0">B8+1</f>
        <v>43281</v>
      </c>
      <c r="C9" s="43">
        <v>0.37847222222222227</v>
      </c>
      <c r="D9" s="26">
        <v>30</v>
      </c>
      <c r="E9" s="43">
        <v>0.73958333333333337</v>
      </c>
      <c r="F9" s="6"/>
      <c r="G9" s="45">
        <f t="shared" ref="G9:G14" si="1">MROUND((IF(OR(C9="",E9=""),0,IF(E9&lt;C9,E9+1-C9,E9-C9))-D9/1440),1/1440)</f>
        <v>0.34027777777777779</v>
      </c>
      <c r="H9" s="47">
        <v>0.33333333333333331</v>
      </c>
      <c r="I9" s="47">
        <v>6.9444444444444753E-3</v>
      </c>
      <c r="J9" s="47"/>
      <c r="K9" s="47"/>
      <c r="L9" s="47"/>
      <c r="M9" s="4"/>
      <c r="N9" s="22"/>
    </row>
    <row r="10" spans="1:15" s="3" customFormat="1" ht="30" customHeight="1" x14ac:dyDescent="0.2">
      <c r="A10" s="32" t="s">
        <v>65</v>
      </c>
      <c r="B10" s="52">
        <f t="shared" ca="1" si="0"/>
        <v>43282</v>
      </c>
      <c r="C10" s="43">
        <v>0.375</v>
      </c>
      <c r="D10" s="26">
        <v>45</v>
      </c>
      <c r="E10" s="43">
        <v>0.77083333333333337</v>
      </c>
      <c r="F10" s="6"/>
      <c r="G10" s="45">
        <f t="shared" si="1"/>
        <v>0.36458333333333337</v>
      </c>
      <c r="H10" s="47">
        <v>0.33333333333333331</v>
      </c>
      <c r="I10" s="47">
        <v>3.1250000000000056E-2</v>
      </c>
      <c r="J10" s="47"/>
      <c r="K10" s="47"/>
      <c r="L10" s="47"/>
      <c r="M10" s="4"/>
      <c r="N10" s="21"/>
    </row>
    <row r="11" spans="1:15" s="3" customFormat="1" ht="30" customHeight="1" x14ac:dyDescent="0.2">
      <c r="A11" s="32" t="s">
        <v>66</v>
      </c>
      <c r="B11" s="52">
        <f t="shared" ca="1" si="0"/>
        <v>43283</v>
      </c>
      <c r="C11" s="43">
        <v>0.375</v>
      </c>
      <c r="D11" s="26">
        <v>45</v>
      </c>
      <c r="E11" s="43">
        <v>0.77083333333333337</v>
      </c>
      <c r="F11" s="6"/>
      <c r="G11" s="45">
        <f t="shared" si="1"/>
        <v>0.36458333333333337</v>
      </c>
      <c r="H11" s="47">
        <v>0.33333333333333331</v>
      </c>
      <c r="I11" s="47">
        <v>3.1250000000000056E-2</v>
      </c>
      <c r="J11" s="47"/>
      <c r="K11" s="47"/>
      <c r="L11" s="47"/>
      <c r="M11" s="4"/>
      <c r="N11" s="21"/>
    </row>
    <row r="12" spans="1:15" s="3" customFormat="1" ht="30" customHeight="1" x14ac:dyDescent="0.2">
      <c r="A12" s="32" t="s">
        <v>54</v>
      </c>
      <c r="B12" s="52">
        <f t="shared" ca="1" si="0"/>
        <v>43284</v>
      </c>
      <c r="C12" s="43"/>
      <c r="D12" s="26"/>
      <c r="E12" s="43"/>
      <c r="F12" s="6"/>
      <c r="G12" s="45">
        <f t="shared" si="1"/>
        <v>0</v>
      </c>
      <c r="H12" s="47"/>
      <c r="I12" s="47"/>
      <c r="J12" s="47">
        <v>0.33333333333333331</v>
      </c>
      <c r="K12" s="47"/>
      <c r="L12" s="47"/>
      <c r="M12" s="4"/>
      <c r="N12" s="21"/>
    </row>
    <row r="13" spans="1:15" s="3" customFormat="1" ht="30" customHeight="1" x14ac:dyDescent="0.2">
      <c r="A13" s="32" t="s">
        <v>67</v>
      </c>
      <c r="B13" s="52">
        <f t="shared" ca="1" si="0"/>
        <v>43285</v>
      </c>
      <c r="C13" s="43"/>
      <c r="D13" s="26"/>
      <c r="E13" s="43"/>
      <c r="F13" s="6"/>
      <c r="G13" s="45">
        <f t="shared" si="1"/>
        <v>0</v>
      </c>
      <c r="H13" s="47"/>
      <c r="I13" s="47"/>
      <c r="J13" s="47"/>
      <c r="K13" s="47"/>
      <c r="L13" s="47"/>
      <c r="M13" s="4"/>
      <c r="N13" s="21"/>
    </row>
    <row r="14" spans="1:15" s="3" customFormat="1" ht="30" customHeight="1" x14ac:dyDescent="0.2">
      <c r="A14" s="32" t="s">
        <v>55</v>
      </c>
      <c r="B14" s="53">
        <f t="shared" ca="1" si="0"/>
        <v>43286</v>
      </c>
      <c r="C14" s="44"/>
      <c r="D14" s="28"/>
      <c r="E14" s="44"/>
      <c r="F14" s="6"/>
      <c r="G14" s="45">
        <f t="shared" si="1"/>
        <v>0</v>
      </c>
      <c r="H14" s="48"/>
      <c r="I14" s="48"/>
      <c r="J14" s="48"/>
      <c r="K14" s="48"/>
      <c r="L14" s="48"/>
      <c r="M14" s="4"/>
      <c r="N14" s="21"/>
    </row>
    <row r="15" spans="1:15" ht="30" customHeight="1" x14ac:dyDescent="0.2">
      <c r="A15" s="33" t="s">
        <v>68</v>
      </c>
      <c r="B15" s="65"/>
      <c r="C15" s="65"/>
      <c r="D15" s="65"/>
      <c r="E15" s="65"/>
      <c r="G15" s="12" t="s">
        <v>26</v>
      </c>
      <c r="H15" s="49">
        <f>SUM(H8:H14)</f>
        <v>1.3333333333333333</v>
      </c>
      <c r="I15" s="49">
        <f>SUM(I8:I14)</f>
        <v>9.7222222222222376E-2</v>
      </c>
      <c r="J15" s="49">
        <f>SUM(J8:J14)</f>
        <v>0.33333333333333331</v>
      </c>
      <c r="K15" s="49">
        <f>SUM(K8:K14)</f>
        <v>0</v>
      </c>
      <c r="L15" s="49">
        <f>SUM(L8:L14)</f>
        <v>0</v>
      </c>
      <c r="N15" s="23"/>
    </row>
    <row r="16" spans="1:15" ht="15" customHeight="1" x14ac:dyDescent="0.2">
      <c r="B16" s="65"/>
      <c r="C16" s="65"/>
      <c r="D16" s="65"/>
      <c r="E16" s="65"/>
      <c r="F16" s="6"/>
      <c r="G16" s="6"/>
      <c r="H16" s="6"/>
      <c r="I16" s="6"/>
      <c r="J16" s="6"/>
      <c r="K16" s="6"/>
      <c r="L16" s="6"/>
      <c r="N16" s="23"/>
    </row>
    <row r="17" spans="1:14" s="3" customFormat="1" ht="30" customHeight="1" x14ac:dyDescent="0.2">
      <c r="A17" s="33" t="s">
        <v>5</v>
      </c>
      <c r="B17" s="8" t="s">
        <v>15</v>
      </c>
      <c r="C17" s="8" t="s">
        <v>18</v>
      </c>
      <c r="D17" s="8" t="s">
        <v>19</v>
      </c>
      <c r="E17" s="8" t="s">
        <v>23</v>
      </c>
      <c r="F17" s="7"/>
      <c r="G17" s="8" t="s">
        <v>47</v>
      </c>
      <c r="H17" s="8" t="s">
        <v>48</v>
      </c>
      <c r="I17" s="8" t="s">
        <v>49</v>
      </c>
      <c r="J17" s="8" t="s">
        <v>50</v>
      </c>
      <c r="K17" s="8" t="s">
        <v>51</v>
      </c>
      <c r="L17" s="8" t="s">
        <v>52</v>
      </c>
      <c r="M17" s="4"/>
      <c r="N17" s="22" t="s">
        <v>40</v>
      </c>
    </row>
    <row r="18" spans="1:14" s="3" customFormat="1" ht="30" customHeight="1" x14ac:dyDescent="0.2">
      <c r="A18" s="32" t="s">
        <v>56</v>
      </c>
      <c r="B18" s="51">
        <f ca="1">B14+1</f>
        <v>43287</v>
      </c>
      <c r="C18" s="42"/>
      <c r="D18" s="25"/>
      <c r="E18" s="42"/>
      <c r="F18" s="6"/>
      <c r="G18" s="45">
        <f>MROUND((IF(OR(C18="",E18=""),0,IF(E18&lt;C18,E18+1-C18,E18-C18))-D18/1440),1/1440)</f>
        <v>0</v>
      </c>
      <c r="H18" s="46"/>
      <c r="I18" s="46"/>
      <c r="J18" s="46"/>
      <c r="K18" s="46"/>
      <c r="L18" s="46"/>
      <c r="M18" s="4"/>
      <c r="N18" s="21"/>
    </row>
    <row r="19" spans="1:14" s="3" customFormat="1" ht="30" customHeight="1" x14ac:dyDescent="0.2">
      <c r="A19" s="32" t="s">
        <v>62</v>
      </c>
      <c r="B19" s="52">
        <f t="shared" ref="B19:B24" ca="1" si="2">B18+1</f>
        <v>43288</v>
      </c>
      <c r="C19" s="43"/>
      <c r="D19" s="26"/>
      <c r="E19" s="43"/>
      <c r="F19" s="6"/>
      <c r="G19" s="45">
        <f t="shared" ref="G19:G24" si="3">MROUND((IF(OR(C19="",E19=""),0,IF(E19&lt;C19,E19+1-C19,E19-C19))-D19/1440),1/1440)</f>
        <v>0</v>
      </c>
      <c r="H19" s="47"/>
      <c r="I19" s="47"/>
      <c r="J19" s="47"/>
      <c r="K19" s="47"/>
      <c r="L19" s="47"/>
      <c r="M19" s="4"/>
      <c r="N19" s="21"/>
    </row>
    <row r="20" spans="1:14" s="3" customFormat="1" ht="30" customHeight="1" x14ac:dyDescent="0.2">
      <c r="A20" s="32" t="s">
        <v>57</v>
      </c>
      <c r="B20" s="52">
        <f t="shared" ca="1" si="2"/>
        <v>43289</v>
      </c>
      <c r="C20" s="43"/>
      <c r="D20" s="26"/>
      <c r="E20" s="43"/>
      <c r="F20" s="6"/>
      <c r="G20" s="45">
        <f t="shared" si="3"/>
        <v>0</v>
      </c>
      <c r="H20" s="47"/>
      <c r="I20" s="47"/>
      <c r="J20" s="47"/>
      <c r="K20" s="47"/>
      <c r="L20" s="47"/>
      <c r="M20" s="4"/>
      <c r="N20" s="21"/>
    </row>
    <row r="21" spans="1:14" s="3" customFormat="1" ht="30" customHeight="1" x14ac:dyDescent="0.2">
      <c r="A21" s="32" t="s">
        <v>58</v>
      </c>
      <c r="B21" s="52">
        <f t="shared" ca="1" si="2"/>
        <v>43290</v>
      </c>
      <c r="C21" s="43"/>
      <c r="D21" s="26"/>
      <c r="E21" s="43"/>
      <c r="F21" s="6"/>
      <c r="G21" s="45">
        <f t="shared" si="3"/>
        <v>0</v>
      </c>
      <c r="H21" s="47"/>
      <c r="I21" s="47"/>
      <c r="J21" s="47"/>
      <c r="K21" s="47"/>
      <c r="L21" s="47"/>
      <c r="M21" s="4"/>
      <c r="N21" s="21"/>
    </row>
    <row r="22" spans="1:14" s="3" customFormat="1" ht="30" customHeight="1" x14ac:dyDescent="0.2">
      <c r="A22" s="32" t="s">
        <v>59</v>
      </c>
      <c r="B22" s="52">
        <f t="shared" ca="1" si="2"/>
        <v>43291</v>
      </c>
      <c r="C22" s="43"/>
      <c r="D22" s="26"/>
      <c r="E22" s="43"/>
      <c r="F22" s="6"/>
      <c r="G22" s="45">
        <f t="shared" si="3"/>
        <v>0</v>
      </c>
      <c r="H22" s="47"/>
      <c r="I22" s="47"/>
      <c r="J22" s="47"/>
      <c r="K22" s="47"/>
      <c r="L22" s="47"/>
      <c r="M22" s="4"/>
      <c r="N22" s="21"/>
    </row>
    <row r="23" spans="1:14" s="3" customFormat="1" ht="30" customHeight="1" x14ac:dyDescent="0.2">
      <c r="A23" s="32" t="s">
        <v>60</v>
      </c>
      <c r="B23" s="52">
        <f t="shared" ca="1" si="2"/>
        <v>43292</v>
      </c>
      <c r="C23" s="43"/>
      <c r="D23" s="26"/>
      <c r="E23" s="43"/>
      <c r="F23" s="6"/>
      <c r="G23" s="45">
        <f t="shared" si="3"/>
        <v>0</v>
      </c>
      <c r="H23" s="47"/>
      <c r="I23" s="47"/>
      <c r="J23" s="47"/>
      <c r="K23" s="47"/>
      <c r="L23" s="47"/>
      <c r="M23" s="4"/>
      <c r="N23" s="21"/>
    </row>
    <row r="24" spans="1:14" s="3" customFormat="1" ht="30" customHeight="1" x14ac:dyDescent="0.2">
      <c r="A24" s="32" t="s">
        <v>61</v>
      </c>
      <c r="B24" s="53">
        <f t="shared" ca="1" si="2"/>
        <v>43293</v>
      </c>
      <c r="C24" s="44"/>
      <c r="D24" s="28"/>
      <c r="E24" s="44"/>
      <c r="F24" s="6"/>
      <c r="G24" s="45">
        <f t="shared" si="3"/>
        <v>0</v>
      </c>
      <c r="H24" s="48"/>
      <c r="I24" s="48"/>
      <c r="J24" s="48"/>
      <c r="K24" s="48"/>
      <c r="L24" s="48"/>
      <c r="M24" s="4"/>
      <c r="N24" s="21"/>
    </row>
    <row r="25" spans="1:14" ht="30" customHeight="1" x14ac:dyDescent="0.2">
      <c r="A25" s="33" t="s">
        <v>69</v>
      </c>
      <c r="B25" s="30"/>
      <c r="C25" s="30"/>
      <c r="D25" s="30"/>
      <c r="E25" s="30"/>
      <c r="F25" s="30"/>
      <c r="G25" s="12" t="s">
        <v>26</v>
      </c>
      <c r="H25" s="49">
        <f>SUM(H18:H24)</f>
        <v>0</v>
      </c>
      <c r="I25" s="49">
        <f>SUM(I18:I24)</f>
        <v>0</v>
      </c>
      <c r="J25" s="49">
        <f>SUM(J18:J24)</f>
        <v>0</v>
      </c>
      <c r="K25" s="49">
        <f>SUM(K18:K24)</f>
        <v>0</v>
      </c>
      <c r="L25" s="49">
        <f>SUM(L18:L24)</f>
        <v>0</v>
      </c>
      <c r="N25" s="23"/>
    </row>
    <row r="26" spans="1:14" customFormat="1" ht="30" customHeight="1" x14ac:dyDescent="0.2"/>
    <row r="27" spans="1:14" customFormat="1" ht="15" customHeight="1" x14ac:dyDescent="0.2">
      <c r="A27" s="34" t="s">
        <v>70</v>
      </c>
      <c r="G27" s="38" t="s">
        <v>27</v>
      </c>
      <c r="H27" s="39" t="s">
        <v>31</v>
      </c>
      <c r="I27" s="39" t="s">
        <v>32</v>
      </c>
      <c r="J27" s="39" t="s">
        <v>33</v>
      </c>
      <c r="K27" s="39" t="s">
        <v>34</v>
      </c>
      <c r="L27" s="39" t="s">
        <v>35</v>
      </c>
    </row>
    <row r="28" spans="1:14" s="3" customFormat="1" ht="30" customHeight="1" x14ac:dyDescent="0.2">
      <c r="A28" s="33" t="s">
        <v>6</v>
      </c>
      <c r="B28" s="58"/>
      <c r="C28" s="58"/>
      <c r="D28" s="58"/>
      <c r="E28" s="27"/>
      <c r="G28" s="40" t="s">
        <v>28</v>
      </c>
      <c r="H28" s="41">
        <v>15</v>
      </c>
      <c r="I28" s="41">
        <f>1.5*H28</f>
        <v>22.5</v>
      </c>
      <c r="J28" s="41">
        <v>15</v>
      </c>
      <c r="K28" s="41">
        <v>15</v>
      </c>
      <c r="L28" s="41">
        <v>15</v>
      </c>
      <c r="M28" s="4"/>
      <c r="N28" s="22" t="s">
        <v>41</v>
      </c>
    </row>
    <row r="29" spans="1:14" s="3" customFormat="1" ht="30" customHeight="1" x14ac:dyDescent="0.2">
      <c r="A29" s="33" t="s">
        <v>7</v>
      </c>
      <c r="B29" s="59" t="s">
        <v>16</v>
      </c>
      <c r="C29" s="59"/>
      <c r="D29" s="59"/>
      <c r="E29" s="29" t="s">
        <v>24</v>
      </c>
      <c r="G29" s="40" t="s">
        <v>29</v>
      </c>
      <c r="H29" s="50">
        <f>ROUND((H25+H15)*24*H28,2)</f>
        <v>480</v>
      </c>
      <c r="I29" s="50">
        <f>ROUND((I25+I15)*24*I28,2)</f>
        <v>52.5</v>
      </c>
      <c r="J29" s="50">
        <f>ROUND((J25+J15)*24*J28,2)</f>
        <v>120</v>
      </c>
      <c r="K29" s="50">
        <f>ROUND((K25+K15)*24*K28,2)</f>
        <v>0</v>
      </c>
      <c r="L29" s="50">
        <f>ROUND((L25+L15)*24*L28,2)</f>
        <v>0</v>
      </c>
      <c r="M29" s="4"/>
      <c r="N29" s="21"/>
    </row>
    <row r="30" spans="1:14" ht="30" customHeight="1" x14ac:dyDescent="0.2">
      <c r="A30" s="32" t="s">
        <v>8</v>
      </c>
      <c r="B30" s="58"/>
      <c r="C30" s="58"/>
      <c r="D30" s="58"/>
      <c r="E30" s="27"/>
      <c r="N30" s="23"/>
    </row>
    <row r="31" spans="1:14" ht="30" customHeight="1" x14ac:dyDescent="0.2">
      <c r="A31" s="33" t="s">
        <v>9</v>
      </c>
      <c r="B31" s="59" t="s">
        <v>17</v>
      </c>
      <c r="C31" s="59"/>
      <c r="D31" s="59"/>
      <c r="E31" s="29" t="s">
        <v>24</v>
      </c>
      <c r="G31" s="66" t="s">
        <v>30</v>
      </c>
      <c r="H31" s="66"/>
      <c r="I31" s="66"/>
      <c r="J31" s="66"/>
      <c r="K31" s="57">
        <f>SUM(H29:L29)</f>
        <v>652.5</v>
      </c>
      <c r="L31" s="57"/>
      <c r="N31" s="23"/>
    </row>
    <row r="32" spans="1:14" ht="30" customHeight="1" x14ac:dyDescent="0.2">
      <c r="N32" s="23"/>
    </row>
    <row r="33" spans="9:14" ht="30" customHeight="1" x14ac:dyDescent="0.2">
      <c r="I33" s="2"/>
      <c r="J33" s="2"/>
      <c r="K33" s="2"/>
      <c r="L33" s="2"/>
      <c r="N33" s="23"/>
    </row>
    <row r="34" spans="9:14" ht="30" customHeight="1" x14ac:dyDescent="0.2">
      <c r="N34" s="23"/>
    </row>
  </sheetData>
  <mergeCells count="19">
    <mergeCell ref="G31:J31"/>
    <mergeCell ref="B2:D2"/>
    <mergeCell ref="B3:D3"/>
    <mergeCell ref="B4:D4"/>
    <mergeCell ref="B1:G1"/>
    <mergeCell ref="H1:L1"/>
    <mergeCell ref="K31:L31"/>
    <mergeCell ref="B30:D30"/>
    <mergeCell ref="B31:D31"/>
    <mergeCell ref="H4:I4"/>
    <mergeCell ref="H2:L2"/>
    <mergeCell ref="H3:L3"/>
    <mergeCell ref="B28:D28"/>
    <mergeCell ref="B29:D29"/>
    <mergeCell ref="E2:G2"/>
    <mergeCell ref="E3:G3"/>
    <mergeCell ref="E4:G4"/>
    <mergeCell ref="B5:D5"/>
    <mergeCell ref="B15:E16"/>
  </mergeCells>
  <dataValidations count="2">
    <dataValidation type="time" allowBlank="1" showInputMessage="1" showErrorMessage="1" errorTitle="Неправилен формат на часа" error="За въвеждане на часа, използвайте следния формат: 12:00 ч." sqref="E8:E14 C8:C14 E18:E24 C18:C24">
      <formula1>0</formula1>
      <formula2>0.999988425925926</formula2>
    </dataValidation>
    <dataValidation allowBlank="1" showInputMessage="1" showErrorMessage="1" promptTitle="Въвеждане на часове" prompt="Въведете часовете и минутите, като използвате формата [h]:mm:ss, например 8:30:00 за 8 часа и 30 минути или 0:15:00 за 15 минути._x000a__x000a_[Изчистете това съобщение, като премахнете проверката на данни от тези клетки]" sqref="H8:L14"/>
  </dataValidations>
  <hyperlinks>
    <hyperlink ref="N3" r:id="rId1"/>
    <hyperlink ref="N2" r:id="rId2"/>
  </hyperlinks>
  <printOptions horizontalCentered="1"/>
  <pageMargins left="0.7" right="0.7" top="0.75" bottom="0.75" header="0.3" footer="0.3"/>
  <pageSetup paperSize="9" scale="86" fitToHeight="0" orientation="portrait" r:id="rId3"/>
  <headerFooter differentFirst="1" alignWithMargins="0">
    <oddFooter>Page &amp;P of &amp;N</oddFooter>
  </headerFooter>
  <ignoredErrors>
    <ignoredError sqref="B8 B18 H28:L28" calculatedColumn="1"/>
  </ignoredErrors>
  <drawing r:id="rId4"/>
  <tableParts count="5"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showGridLines="0" workbookViewId="0"/>
  </sheetViews>
  <sheetFormatPr defaultRowHeight="12.75" x14ac:dyDescent="0.2"/>
  <cols>
    <col min="1" max="1" width="78.7109375" style="16" customWidth="1"/>
    <col min="2" max="16384" width="9.140625" style="14"/>
  </cols>
  <sheetData>
    <row r="1" spans="1:2" ht="46.5" customHeight="1" x14ac:dyDescent="0.2">
      <c r="A1" s="15"/>
    </row>
    <row r="2" spans="1:2" s="18" customFormat="1" ht="15.75" x14ac:dyDescent="0.2">
      <c r="A2" s="24" t="s">
        <v>36</v>
      </c>
      <c r="B2" s="24"/>
    </row>
    <row r="3" spans="1:2" s="36" customFormat="1" ht="27" customHeight="1" x14ac:dyDescent="0.2">
      <c r="A3" s="35" t="s">
        <v>37</v>
      </c>
      <c r="B3" s="35"/>
    </row>
    <row r="4" spans="1:2" s="36" customFormat="1" ht="26.25" customHeight="1" x14ac:dyDescent="0.4">
      <c r="A4" s="31" t="s">
        <v>42</v>
      </c>
      <c r="B4" s="35"/>
    </row>
    <row r="5" spans="1:2" s="36" customFormat="1" ht="240" x14ac:dyDescent="0.2">
      <c r="A5" s="37" t="s">
        <v>43</v>
      </c>
      <c r="B5" s="35"/>
    </row>
    <row r="6" spans="1:2" s="17" customFormat="1" ht="26.25" customHeight="1" x14ac:dyDescent="0.4">
      <c r="A6" s="31" t="s">
        <v>44</v>
      </c>
    </row>
    <row r="7" spans="1:2" ht="97.5" customHeight="1" x14ac:dyDescent="0.2">
      <c r="A7" s="13" t="s">
        <v>45</v>
      </c>
    </row>
    <row r="8" spans="1:2" ht="105" x14ac:dyDescent="0.2">
      <c r="A8" s="13" t="s">
        <v>46</v>
      </c>
    </row>
  </sheetData>
  <hyperlinks>
    <hyperlink ref="A3" r:id="rId1"/>
    <hyperlink ref="A2" r:id="rId2"/>
  </hyperlinks>
  <printOptions horizontalCentered="1"/>
  <pageMargins left="0.7" right="0.7" top="0.75" bottom="0.75" header="0.3" footer="0.3"/>
  <pageSetup paperSize="9" orientation="portrait" horizontalDpi="1200" verticalDpi="1200" r:id="rId3"/>
  <headerFooter differentFirst="1">
    <oddFooter>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ПрисъственЛист</vt:lpstr>
      <vt:lpstr>Информация</vt:lpstr>
      <vt:lpstr>ПрисъственЛист!Print_Area</vt:lpstr>
      <vt:lpstr>Начало_На_Седмица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2018-06-29T13:43:41Z</dcterms:created>
  <dcterms:modified xsi:type="dcterms:W3CDTF">2018-06-29T13:43:41Z</dcterms:modified>
</cp:coreProperties>
</file>