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bg-BG\"/>
    </mc:Choice>
  </mc:AlternateContent>
  <bookViews>
    <workbookView xWindow="0" yWindow="0" windowWidth="21600" windowHeight="10185"/>
  </bookViews>
  <sheets>
    <sheet name="Списък на учителя" sheetId="1" r:id="rId1"/>
    <sheet name=" Данни в списъка" sheetId="2" r:id="rId2"/>
  </sheets>
  <definedNames>
    <definedName name="ЗаглавиеНаКолона1">Списък[[#Headers],[ЕЛЕМЕНТ]]</definedName>
    <definedName name="ЗаглавиеНаКолона2">Категория[[#Headers],[Категория]]</definedName>
    <definedName name="Категории">Категория[Категория]</definedName>
    <definedName name="_xlnm.Print_Titles" localSheetId="1">' Данни в списъка'!$2:$2</definedName>
    <definedName name="_xlnm.Print_Titles" localSheetId="0">'Списък на учителя'!$2:$2</definedName>
    <definedName name="Сегментатор_СЪСТОЯНИЕ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calcChain.xml><?xml version="1.0" encoding="utf-8"?>
<calcChain xmlns="http://schemas.openxmlformats.org/spreadsheetml/2006/main">
  <c r="E10" i="1" l="1"/>
  <c r="D10" i="1"/>
  <c r="E9" i="1"/>
  <c r="D9" i="1"/>
  <c r="D8" i="1"/>
  <c r="D7" i="1"/>
  <c r="E6" i="1"/>
  <c r="D6" i="1"/>
  <c r="E5" i="1"/>
  <c r="E4" i="1"/>
  <c r="D4" i="1"/>
  <c r="E3" i="1"/>
  <c r="D3" i="1"/>
  <c r="E7" i="1"/>
  <c r="E8" i="1"/>
  <c r="D5" i="1"/>
  <c r="F10" i="1" l="1"/>
  <c r="F3" i="1"/>
  <c r="F7" i="1"/>
  <c r="F4" i="1"/>
  <c r="F8" i="1"/>
  <c r="F5" i="1"/>
  <c r="F6" i="1"/>
  <c r="F9" i="1"/>
</calcChain>
</file>

<file path=xl/sharedStrings.xml><?xml version="1.0" encoding="utf-8"?>
<sst xmlns="http://schemas.openxmlformats.org/spreadsheetml/2006/main" count="49" uniqueCount="36">
  <si>
    <t>Списък на учителя</t>
  </si>
  <si>
    <t>ЕЛЕМЕНТ</t>
  </si>
  <si>
    <t>Изчистване на чекмеджетата</t>
  </si>
  <si>
    <t>Подреждане на стикерите</t>
  </si>
  <si>
    <t>Измиване и полиране на подовете</t>
  </si>
  <si>
    <t>Създадени етикети с имена</t>
  </si>
  <si>
    <t>Оценяване на тримесечните писмени доклади</t>
  </si>
  <si>
    <t>Имейл с напомняне за разрешенията</t>
  </si>
  <si>
    <t>Оценяване на устните доклади</t>
  </si>
  <si>
    <t>Подостряне на моливите</t>
  </si>
  <si>
    <t>КАТЕГОРИЯ</t>
  </si>
  <si>
    <t>Офис</t>
  </si>
  <si>
    <t>Консумативи</t>
  </si>
  <si>
    <t>Други</t>
  </si>
  <si>
    <t>Оценки</t>
  </si>
  <si>
    <t>Телефонни обаждания</t>
  </si>
  <si>
    <t>Данни в списъка</t>
  </si>
  <si>
    <t>НАЧАЛНА ДАТА</t>
  </si>
  <si>
    <t>В тази клетка се намира цветовата легенда за състоянието: "Не е започната" е в нормален стил, "Изпълнява се" е R=91 G=133 B=49, "Срок, изтичащ днес" е R=118 G=88 B=0, "Задържана" е R=109 G=66 B=111, "Завършена" е със зачертаване, "Отменена" е R=191 G=191 B=191 и "Просрочена" е R=191 G=33 B=28.</t>
  </si>
  <si>
    <t>КРАЕН СРОК</t>
  </si>
  <si>
    <t>ОСТАВАЩИ ДНИ</t>
  </si>
  <si>
    <t>СЪСТОЯНИЕ</t>
  </si>
  <si>
    <t>Завършена</t>
  </si>
  <si>
    <t>Задържана</t>
  </si>
  <si>
    <t>Просрочена</t>
  </si>
  <si>
    <t>Отменена</t>
  </si>
  <si>
    <t>Изпълнява се</t>
  </si>
  <si>
    <t>БЕЛЕЖКИ</t>
  </si>
  <si>
    <t>Сегментаторът по състояние се намира в тази клетка. За да филтрирате списъка по състояние, изберете състояние от сегментатора. Натиснете и задръжте CTRL, за да изберете няколко опции.</t>
  </si>
  <si>
    <t>Категория</t>
  </si>
  <si>
    <t>Неща за купуване</t>
  </si>
  <si>
    <t>Нови идеи</t>
  </si>
  <si>
    <t>Екип</t>
  </si>
  <si>
    <t>Интервенции</t>
  </si>
  <si>
    <t>Компютър</t>
  </si>
  <si>
    <t>Лични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</si>
</sst>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\.m\.yyyy\ &quot;г.&quot;;@"/>
  </numFmts>
  <fonts count="7" x14ac:knownFonts="1">
    <font>
      <sz val="11"/>
      <color theme="1"/>
      <name val="Euphemia"/>
      <family val="2"/>
      <scheme val="minor"/>
    </font>
    <font>
      <sz val="11"/>
      <color theme="1"/>
      <name val="Euphemia"/>
      <family val="2"/>
      <scheme val="minor"/>
    </font>
    <font>
      <sz val="11"/>
      <color theme="0"/>
      <name val="Euphemia"/>
      <family val="2"/>
      <scheme val="minor"/>
    </font>
    <font>
      <sz val="28"/>
      <color theme="0"/>
      <name val="Franklin Gothic Medium"/>
      <family val="2"/>
      <scheme val="major"/>
    </font>
    <font>
      <sz val="11"/>
      <color theme="4"/>
      <name val="Euphemia"/>
      <family val="2"/>
      <scheme val="minor"/>
    </font>
    <font>
      <sz val="11"/>
      <color theme="1"/>
      <name val="Euphemia"/>
      <family val="2"/>
      <scheme val="minor"/>
    </font>
    <font>
      <sz val="11"/>
      <color theme="0"/>
      <name val="Euphem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0" fontId="3" fillId="2" borderId="0">
      <alignment horizontal="left" vertical="center" indent="4"/>
    </xf>
    <xf numFmtId="0" fontId="1" fillId="0" borderId="0" applyNumberFormat="0" applyFont="0" applyFill="0" applyBorder="0"/>
    <xf numFmtId="0" fontId="2" fillId="0" borderId="0">
      <alignment wrapText="1"/>
    </xf>
    <xf numFmtId="165" fontId="1" fillId="0" borderId="0" applyFont="0" applyFill="0" applyBorder="0">
      <alignment horizontal="left" vertical="center" wrapText="1"/>
    </xf>
    <xf numFmtId="0" fontId="4" fillId="0" borderId="0" applyFill="0">
      <alignment vertical="center" wrapText="1"/>
    </xf>
    <xf numFmtId="0" fontId="4" fillId="0" borderId="0" applyFill="0">
      <alignment vertical="center" wrapText="1"/>
    </xf>
    <xf numFmtId="0" fontId="4" fillId="0" borderId="0" applyNumberFormat="0" applyFill="0" applyBorder="0" applyAlignment="0" applyProtection="0"/>
  </cellStyleXfs>
  <cellXfs count="14">
    <xf numFmtId="0" fontId="0" fillId="0" borderId="0" xfId="0">
      <alignment vertical="center" wrapText="1"/>
    </xf>
    <xf numFmtId="165" fontId="0" fillId="0" borderId="0" xfId="5" applyFont="1">
      <alignment horizontal="left" vertical="center" wrapText="1"/>
    </xf>
    <xf numFmtId="1" fontId="0" fillId="0" borderId="0" xfId="1" applyFont="1">
      <alignment horizontal="center" vertical="center"/>
    </xf>
    <xf numFmtId="0" fontId="0" fillId="0" borderId="0" xfId="3" applyFont="1"/>
    <xf numFmtId="0" fontId="0" fillId="0" borderId="0" xfId="0" applyNumberFormat="1">
      <alignment vertical="center" wrapText="1"/>
    </xf>
    <xf numFmtId="0" fontId="5" fillId="0" borderId="0" xfId="3" applyFont="1"/>
    <xf numFmtId="0" fontId="5" fillId="0" borderId="0" xfId="0" applyFont="1" applyAlignment="1">
      <alignment vertical="center"/>
    </xf>
    <xf numFmtId="0" fontId="5" fillId="0" borderId="0" xfId="0" applyFont="1">
      <alignment vertical="center" wrapText="1"/>
    </xf>
    <xf numFmtId="0" fontId="3" fillId="2" borderId="0" xfId="2">
      <alignment horizontal="left" vertical="center" indent="4"/>
    </xf>
    <xf numFmtId="0" fontId="4" fillId="2" borderId="0" xfId="6" quotePrefix="1" applyFill="1">
      <alignment vertical="center" wrapText="1"/>
    </xf>
    <xf numFmtId="0" fontId="2" fillId="0" borderId="0" xfId="4" applyFont="1">
      <alignment wrapText="1"/>
    </xf>
    <xf numFmtId="0" fontId="6" fillId="0" borderId="0" xfId="4" applyFont="1">
      <alignment wrapText="1"/>
    </xf>
    <xf numFmtId="0" fontId="3" fillId="2" borderId="0" xfId="2">
      <alignment horizontal="left" vertical="center" indent="4"/>
    </xf>
    <xf numFmtId="0" fontId="4" fillId="2" borderId="0" xfId="8" applyFill="1" applyAlignment="1">
      <alignment horizontal="left" vertical="center" indent="5"/>
    </xf>
  </cellXfs>
  <cellStyles count="9">
    <cellStyle name="Бележка" xfId="4" builtinId="10" customBuiltin="1"/>
    <cellStyle name="Дата" xfId="5"/>
    <cellStyle name="Заглавие" xfId="2" builtinId="15" customBuiltin="1"/>
    <cellStyle name="Заглавие 1" xfId="3" builtinId="16" customBuiltin="1"/>
    <cellStyle name="Запетая" xfId="1" builtinId="3" customBuiltin="1"/>
    <cellStyle name="Нормален" xfId="0" builtinId="0" customBuiltin="1"/>
    <cellStyle name="Обяснителен текст" xfId="8" builtinId="53" customBuiltin="1"/>
    <cellStyle name="Проследена хипервръзка" xfId="7" builtinId="9" customBuiltin="1"/>
    <cellStyle name="Хипервръзка" xfId="6" builtinId="8" customBuiltin="1"/>
  </cellStyles>
  <dxfs count="13">
    <dxf>
      <font>
        <b val="0"/>
        <strike val="0"/>
        <outline val="0"/>
        <shadow val="0"/>
        <u val="none"/>
        <vertAlign val="baseline"/>
        <sz val="11"/>
        <name val="Franklin Gothic Medium"/>
        <scheme val="major"/>
      </font>
      <alignment vertical="center" textRotation="0" wrapText="0" indent="0" justifyLastLine="0" shrinkToFit="0" readingOrder="0"/>
    </dxf>
    <dxf>
      <font>
        <color theme="7" tint="-0.24994659260841701"/>
      </font>
      <fill>
        <patternFill patternType="none">
          <bgColor auto="1"/>
        </patternFill>
      </fill>
    </dxf>
    <dxf>
      <font>
        <color theme="7" tint="-0.24994659260841701"/>
      </font>
      <fill>
        <patternFill patternType="none">
          <bgColor auto="1"/>
        </patternFill>
      </fill>
    </dxf>
    <dxf>
      <font>
        <strike/>
        <color theme="0" tint="-0.24994659260841701"/>
      </font>
      <fill>
        <patternFill patternType="none">
          <bgColor auto="1"/>
        </patternFill>
      </fill>
    </dxf>
    <dxf>
      <font>
        <color theme="7" tint="-0.24994659260841701"/>
      </font>
    </dxf>
    <dxf>
      <font>
        <color theme="6" tint="-0.499984740745262"/>
      </font>
    </dxf>
    <dxf>
      <font>
        <color theme="9"/>
      </font>
    </dxf>
    <dxf>
      <font>
        <color theme="0" tint="-0.24994659260841701"/>
      </font>
    </dxf>
    <dxf>
      <font>
        <color theme="8" tint="-0.24994659260841701"/>
      </font>
    </dxf>
    <dxf>
      <font>
        <b val="0"/>
        <i val="0"/>
        <color theme="1" tint="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sz val="11"/>
        <color theme="1"/>
        <name val="Euphemia"/>
        <scheme val="minor"/>
      </font>
      <border>
        <bottom style="thin">
          <color theme="0" tint="-0.34998626667073579"/>
        </bottom>
        <vertical/>
        <horizontal/>
      </border>
    </dxf>
    <dxf>
      <font>
        <sz val="11"/>
        <color theme="1"/>
        <name val="Euphemia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</dxfs>
  <tableStyles count="2" defaultTableStyle="TableStyleMedium2" defaultPivotStyle="PivotStyleLight16">
    <tableStyle name="Teacher To-Do List Slicer" pivot="0" table="0" count="10">
      <tableStyleElement type="wholeTable" dxfId="12"/>
      <tableStyleElement type="headerRow" dxfId="11"/>
    </tableStyle>
    <tableStyle name="Списък със задачи на учителя" pivot="0" count="2">
      <tableStyleElement type="wholeTable" dxfId="10"/>
      <tableStyleElement type="headerRow" dxfId="9"/>
    </tableStyle>
  </tableStyles>
  <extLst>
    <ext xmlns:x14="http://schemas.microsoft.com/office/spreadsheetml/2009/9/main" uri="{46F421CA-312F-682f-3DD2-61675219B42D}">
      <x14:dxfs count="8">
        <dxf>
          <font>
            <color theme="0" tint="-0.1499679555650502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1499679555650502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/>
          </font>
          <fill>
            <patternFill patternType="solid">
              <fgColor auto="1"/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/>
          </font>
          <fill>
            <patternFill patternType="solid">
              <fgColor auto="1"/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14996795556505021"/>
          </font>
          <fill>
            <patternFill patternType="solid">
              <fgColor theme="0" tint="-0.14996795556505021"/>
              <bgColor theme="0" tint="-0.2499465926084170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0" tint="-0.249977111117893"/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theme="0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0"/>
              <bgColor theme="0" tint="-0.34998626667073579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Teacher To-Do Lis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 &#1044;&#1072;&#1085;&#1085;&#1080; &#1074; &#1089;&#1087;&#1080;&#1089;&#1098;&#1082;&#1072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98;&#1082; &#1085;&#1072; &#1091;&#1095;&#1080;&#1090;&#1077;&#1083;&#1103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0</xdr:row>
      <xdr:rowOff>142876</xdr:rowOff>
    </xdr:from>
    <xdr:to>
      <xdr:col>3</xdr:col>
      <xdr:colOff>1733550</xdr:colOff>
      <xdr:row>0</xdr:row>
      <xdr:rowOff>666750</xdr:rowOff>
    </xdr:to>
    <xdr:sp macro="" textlink="">
      <xdr:nvSpPr>
        <xdr:cNvPr id="5" name="Преглед на данните в списъка" descr="Връзка за навигация към работния лист &quot;Данни в списъка&quot;">
          <a:hlinkClick xmlns:r="http://schemas.openxmlformats.org/officeDocument/2006/relationships" r:id="rId1" tooltip="Изберете, за да отидете в работния лист &quot;Данни в списъка&quot;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987925" y="142876"/>
          <a:ext cx="1708150" cy="523874"/>
        </a:xfrm>
        <a:prstGeom prst="roundRect">
          <a:avLst/>
        </a:prstGeom>
        <a:solidFill>
          <a:schemeClr val="accent1">
            <a:lumMod val="75000"/>
          </a:schemeClr>
        </a:solidFill>
        <a:ln w="9525">
          <a:solidFill>
            <a:schemeClr val="bg1"/>
          </a:solidFill>
        </a:ln>
        <a:effectLst>
          <a:outerShdw blurRad="50800" dist="38100" dir="5400000" sx="87000" sy="87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bg" sz="1100" b="1" spc="100" baseline="0">
              <a:solidFill>
                <a:schemeClr val="bg1"/>
              </a:solidFill>
              <a:latin typeface="+mn-lt"/>
            </a:rPr>
            <a:t>ДАННИ</a:t>
          </a:r>
          <a:r>
            <a:rPr lang="bg" sz="1100" b="1" spc="100">
              <a:solidFill>
                <a:schemeClr val="bg1"/>
              </a:solidFill>
              <a:latin typeface="+mn-lt"/>
            </a:rPr>
            <a:t> В СПИСЪКА</a:t>
          </a:r>
        </a:p>
      </xdr:txBody>
    </xdr:sp>
    <xdr:clientData fPrintsWithSheet="0"/>
  </xdr:twoCellAnchor>
  <xdr:twoCellAnchor editAs="oneCell">
    <xdr:from>
      <xdr:col>1</xdr:col>
      <xdr:colOff>33046</xdr:colOff>
      <xdr:row>0</xdr:row>
      <xdr:rowOff>3905</xdr:rowOff>
    </xdr:from>
    <xdr:to>
      <xdr:col>1</xdr:col>
      <xdr:colOff>462605</xdr:colOff>
      <xdr:row>0</xdr:row>
      <xdr:rowOff>653002</xdr:rowOff>
    </xdr:to>
    <xdr:sp macro="" textlink="">
      <xdr:nvSpPr>
        <xdr:cNvPr id="1029" name="Илюстрация в заглавката" descr="Вертикален банер с отметка в кръгче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EditPoints="1"/>
        </xdr:cNvSpPr>
      </xdr:nvSpPr>
      <xdr:spPr bwMode="auto">
        <a:xfrm>
          <a:off x="242596" y="3905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4</xdr:col>
      <xdr:colOff>295274</xdr:colOff>
      <xdr:row>0</xdr:row>
      <xdr:rowOff>0</xdr:rowOff>
    </xdr:from>
    <xdr:to>
      <xdr:col>7</xdr:col>
      <xdr:colOff>3916724</xdr:colOff>
      <xdr:row>0</xdr:row>
      <xdr:rowOff>657222</xdr:rowOff>
    </xdr:to>
    <xdr:grpSp>
      <xdr:nvGrpSpPr>
        <xdr:cNvPr id="11" name="Цветова легенда" descr="В тази клетка се намира цветовата легенда за състоянието: &quot;Не е започната&quot; е в нормален стил, &quot;Изпълнява се&quot; е R=91 G=133 B=49, &quot;Срок, изтичащ днес&quot; е R=118 G=88 B=0, &quot;Задържана&quot; е R=109 G=66 B=111, &quot;Завършена&quot; е със зачертаване, &quot;Отменена&quot; е R=191 G=191 B=191 и &quot;Просрочена&quot; е R=191 G=33 B=28.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7353299" y="0"/>
          <a:ext cx="8784000" cy="657222"/>
          <a:chOff x="4524375" y="0"/>
          <a:chExt cx="7817431" cy="657222"/>
        </a:xfrm>
      </xdr:grpSpPr>
      <xdr:sp macro="" textlink="">
        <xdr:nvSpPr>
          <xdr:cNvPr id="7" name="Закръгляне на ъгъл от една и съща страна на правоъгълник 6" descr="Закръглен правоъгълник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flipV="1">
            <a:off x="4524375" y="0"/>
            <a:ext cx="7817431" cy="657222"/>
          </a:xfrm>
          <a:prstGeom prst="round2SameRect">
            <a:avLst>
              <a:gd name="adj1" fmla="val 15932"/>
              <a:gd name="adj2" fmla="val 0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8" name="Текстово поле 7" descr="Заглавие на цветова легенда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00574" y="47625"/>
            <a:ext cx="1364996" cy="2381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rtl="0"/>
            <a:r>
              <a:rPr lang="bg" sz="1100">
                <a:solidFill>
                  <a:schemeClr val="tx1">
                    <a:lumMod val="75000"/>
                    <a:lumOff val="25000"/>
                  </a:schemeClr>
                </a:solidFill>
              </a:rPr>
              <a:t>ЦВЕТОВА</a:t>
            </a:r>
            <a:r>
              <a:rPr lang="bg" sz="11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ЛЕГЕНДА</a:t>
            </a:r>
            <a:endParaRPr lang="en-US" sz="1100">
              <a:solidFill>
                <a:schemeClr val="tx1">
                  <a:lumMod val="75000"/>
                  <a:lumOff val="25000"/>
                </a:schemeClr>
              </a:solidFill>
            </a:endParaRPr>
          </a:p>
        </xdr:txBody>
      </xdr:sp>
      <xdr:sp macro="" textlink="">
        <xdr:nvSpPr>
          <xdr:cNvPr id="13" name="Текстово поле 12" descr="Не е започната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0100" y="295275"/>
            <a:ext cx="1109518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bg" sz="120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Не е започната</a:t>
            </a:r>
          </a:p>
        </xdr:txBody>
      </xdr:sp>
      <xdr:sp macro="" textlink="">
        <xdr:nvSpPr>
          <xdr:cNvPr id="14" name="Текстово поле 13" descr="Изпълнява се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5822988" y="295275"/>
            <a:ext cx="1041013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bg" sz="1200">
                <a:solidFill>
                  <a:schemeClr val="accent4">
                    <a:lumMod val="75000"/>
                  </a:schemeClr>
                </a:solidFill>
                <a:latin typeface="+mj-lt"/>
              </a:rPr>
              <a:t>Изпълнява се</a:t>
            </a:r>
          </a:p>
        </xdr:txBody>
      </xdr:sp>
      <xdr:sp macro="" textlink="">
        <xdr:nvSpPr>
          <xdr:cNvPr id="15" name="Текстово поле 14" descr="Срок, изтичащ днес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6935520" y="295275"/>
            <a:ext cx="1369551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bg" sz="1200">
                <a:solidFill>
                  <a:schemeClr val="accent3">
                    <a:lumMod val="50000"/>
                  </a:schemeClr>
                </a:solidFill>
                <a:latin typeface="+mj-lt"/>
              </a:rPr>
              <a:t>Срок, изтичащ днес</a:t>
            </a:r>
          </a:p>
        </xdr:txBody>
      </xdr:sp>
      <xdr:sp macro="" textlink="">
        <xdr:nvSpPr>
          <xdr:cNvPr id="16" name="Текстово поле 15" descr="Задържана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8417496" y="295275"/>
            <a:ext cx="853940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bg" sz="1200">
                <a:solidFill>
                  <a:schemeClr val="accent6"/>
                </a:solidFill>
                <a:latin typeface="+mj-lt"/>
              </a:rPr>
              <a:t>Задържана</a:t>
            </a:r>
          </a:p>
        </xdr:txBody>
      </xdr:sp>
      <xdr:sp macro="" textlink="">
        <xdr:nvSpPr>
          <xdr:cNvPr id="17" name="Текстово поле 16" descr="Завършена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9380608" y="295275"/>
            <a:ext cx="903517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bg" sz="1200" strike="sngStrike" baseline="0">
                <a:solidFill>
                  <a:schemeClr val="bg1">
                    <a:lumMod val="75000"/>
                  </a:schemeClr>
                </a:solidFill>
                <a:latin typeface="+mj-lt"/>
              </a:rPr>
              <a:t>Завършена</a:t>
            </a:r>
          </a:p>
        </xdr:txBody>
      </xdr:sp>
      <xdr:sp macro="" textlink="">
        <xdr:nvSpPr>
          <xdr:cNvPr id="18" name="Текстово поле 17" descr="Отменена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10363071" y="295275"/>
            <a:ext cx="773281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bg" sz="1200">
                <a:solidFill>
                  <a:schemeClr val="bg1">
                    <a:lumMod val="75000"/>
                  </a:schemeClr>
                </a:solidFill>
                <a:latin typeface="+mj-lt"/>
              </a:rPr>
              <a:t>Отменена</a:t>
            </a:r>
          </a:p>
        </xdr:txBody>
      </xdr:sp>
      <xdr:sp macro="" textlink="">
        <xdr:nvSpPr>
          <xdr:cNvPr id="19" name="Текстово поле 18" descr="Просрочена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11256689" y="295275"/>
            <a:ext cx="939270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bg" sz="1200">
                <a:solidFill>
                  <a:schemeClr val="accent5">
                    <a:lumMod val="75000"/>
                  </a:schemeClr>
                </a:solidFill>
                <a:latin typeface="+mj-lt"/>
              </a:rPr>
              <a:t>Просрочена</a:t>
            </a:r>
          </a:p>
        </xdr:txBody>
      </xdr:sp>
      <xdr:cxnSp macro="">
        <xdr:nvCxnSpPr>
          <xdr:cNvPr id="10" name="Прав конектор 9" descr="Разделителна линия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5814802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Прав конектор 21" descr="Разделителна линия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11248304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Прав конектор 22" descr="Разделителна линия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10354001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Прав конектор 23" descr="Разделителна линия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>
            <a:off x="9375016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Прав конектор 24" descr="Разделителна линия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>
            <a:off x="8409579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Прав конектор 25" descr="Разделителна линия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>
            <a:off x="6923018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 editAs="oneCell">
    <xdr:from>
      <xdr:col>9</xdr:col>
      <xdr:colOff>57150</xdr:colOff>
      <xdr:row>2</xdr:row>
      <xdr:rowOff>0</xdr:rowOff>
    </xdr:from>
    <xdr:to>
      <xdr:col>9</xdr:col>
      <xdr:colOff>1511550</xdr:colOff>
      <xdr:row>7</xdr:row>
      <xdr:rowOff>377400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СЪСТОЯНИЕ" descr="Status slicer that filters List table data by Statu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ЪСТОЯНИЕ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859250" y="1323975"/>
              <a:ext cx="1454400" cy="2282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bg-BG" sz="1100"/>
                <a:t>Тази фигура представлява сегментатор на таблица. Сегментаторите на таблици се поддържат в Excel или по-нова версия.
Ако фигурата е променена в по-стара версия на Excel или работната книга е записана в Excel 2007 или по-стара версия, сегментаторът не може да се използва.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22598</xdr:colOff>
      <xdr:row>0</xdr:row>
      <xdr:rowOff>122704</xdr:rowOff>
    </xdr:from>
    <xdr:to>
      <xdr:col>2</xdr:col>
      <xdr:colOff>1933575</xdr:colOff>
      <xdr:row>0</xdr:row>
      <xdr:rowOff>643912</xdr:rowOff>
    </xdr:to>
    <xdr:sp macro="" textlink="">
      <xdr:nvSpPr>
        <xdr:cNvPr id="3" name="Преглед на списъка на учителя" descr="Връзка за навигация към работния лист &quot;Списък на учителя&quot;">
          <a:hlinkClick xmlns:r="http://schemas.openxmlformats.org/officeDocument/2006/relationships" r:id="rId1" tooltip="Изберете, за да отидете в работния лист &quot;Списък на учителя&quot;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994523" y="122704"/>
          <a:ext cx="1910977" cy="521208"/>
        </a:xfrm>
        <a:prstGeom prst="roundRect">
          <a:avLst/>
        </a:prstGeom>
        <a:solidFill>
          <a:schemeClr val="accent1">
            <a:lumMod val="75000"/>
          </a:schemeClr>
        </a:solidFill>
        <a:ln w="9525">
          <a:solidFill>
            <a:schemeClr val="bg1"/>
          </a:solidFill>
        </a:ln>
        <a:effectLst>
          <a:outerShdw blurRad="50800" dist="38100" dir="5400000" sx="87000" sy="87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" sz="1100" b="1" spc="100" noProof="0">
              <a:solidFill>
                <a:schemeClr val="bg1"/>
              </a:solidFill>
              <a:latin typeface="+mn-lt"/>
              <a:ea typeface="+mn-ea"/>
              <a:cs typeface="+mn-cs"/>
            </a:rPr>
            <a:t>СПИСЪК НА</a:t>
          </a:r>
          <a:r>
            <a:rPr lang="bg" sz="1100" b="1" spc="100" baseline="0" noProof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bg" sz="1100" b="1" spc="100" noProof="0">
              <a:solidFill>
                <a:schemeClr val="bg1"/>
              </a:solidFill>
              <a:latin typeface="+mn-lt"/>
              <a:ea typeface="+mn-ea"/>
              <a:cs typeface="+mn-cs"/>
            </a:rPr>
            <a:t>УЧИТЕЛЯ </a:t>
          </a:r>
        </a:p>
      </xdr:txBody>
    </xdr:sp>
    <xdr:clientData fPrintsWithSheet="0"/>
  </xdr:twoCellAnchor>
  <xdr:twoCellAnchor editAs="oneCell">
    <xdr:from>
      <xdr:col>1</xdr:col>
      <xdr:colOff>26695</xdr:colOff>
      <xdr:row>0</xdr:row>
      <xdr:rowOff>3905</xdr:rowOff>
    </xdr:from>
    <xdr:to>
      <xdr:col>1</xdr:col>
      <xdr:colOff>456254</xdr:colOff>
      <xdr:row>0</xdr:row>
      <xdr:rowOff>653002</xdr:rowOff>
    </xdr:to>
    <xdr:sp macro="" textlink="">
      <xdr:nvSpPr>
        <xdr:cNvPr id="6" name="Илюстрация в заглавката" descr="Вертикален банер с отметка в кръгче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EditPoints="1"/>
        </xdr:cNvSpPr>
      </xdr:nvSpPr>
      <xdr:spPr bwMode="auto">
        <a:xfrm>
          <a:off x="236245" y="3905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егментатор_СЪСТОЯНИЕ" sourceName="СЪСТОЯНИЕ">
  <extLst>
    <x:ext xmlns:x15="http://schemas.microsoft.com/office/spreadsheetml/2010/11/main" uri="{2F2917AC-EB37-4324-AD4E-5DD8C200BD13}">
      <x15:tableSlicerCache tableId="1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СЪСТОЯНИЕ" cache="Сегментатор_СЪСТОЯНИЕ" caption="СЪСТОЯНИЕ" style="Teacher To-Do List Slicer" rowHeight="288925"/>
</slicers>
</file>

<file path=xl/tables/table1.xml><?xml version="1.0" encoding="utf-8"?>
<table xmlns="http://schemas.openxmlformats.org/spreadsheetml/2006/main" id="1" name="Списък" displayName="Списък" ref="B2:H10" totalsRowShown="0" dataDxfId="0">
  <autoFilter ref="B2:H10"/>
  <sortState ref="B3:I10">
    <sortCondition ref="E2:E10"/>
  </sortState>
  <tableColumns count="7">
    <tableColumn id="1" name="ЕЛЕМЕНТ"/>
    <tableColumn id="3" name="КАТЕГОРИЯ"/>
    <tableColumn id="4" name="НАЧАЛНА ДАТА" dataCellStyle="Дата"/>
    <tableColumn id="7" name="КРАЕН СРОК" dataCellStyle="Дата"/>
    <tableColumn id="6" name="ОСТАВАЩИ ДНИ" dataCellStyle="Запетая">
      <calculatedColumnFormula>IFERROR(IF(COUNT(Списък[[#This Row],[НАЧАЛНА ДАТА]]:Списък[[#This Row],[КРАЕН СРОК]])&lt;&gt;2,"",IF(OR(Списък[[#This Row],[СЪСТОЯНИЕ]]="Завършена",Списък[[#This Row],[СЪСТОЯНИЕ]]="Отменена",Списък[[#This Row],[СЪСТОЯНИЕ]]="Задържана"),"",Списък[[#This Row],[КРАЕН СРОК]]-TODAY())),"")</calculatedColumnFormula>
    </tableColumn>
    <tableColumn id="5" name="СЪСТОЯНИЕ"/>
    <tableColumn id="8" name="БЕЛЕЖКИ"/>
  </tableColumns>
  <tableStyleInfo name="Списък със задачи на учителя" showFirstColumn="0" showLastColumn="0" showRowStripes="0" showColumnStripes="0"/>
  <extLst>
    <ext xmlns:x14="http://schemas.microsoft.com/office/spreadsheetml/2009/9/main" uri="{504A1905-F514-4f6f-8877-14C23A59335A}">
      <x14:table altTextSummary="Елемент, Категория, Начална и крайна дата, Състояние и Бележки. Оставащите дни се изчисляват автоматично. Редове се актуализират автоматично с цветова легенда въз основа на състоянието"/>
    </ext>
  </extLst>
</table>
</file>

<file path=xl/tables/table2.xml><?xml version="1.0" encoding="utf-8"?>
<table xmlns="http://schemas.openxmlformats.org/spreadsheetml/2006/main" id="4" name="Категория" displayName="Категория" ref="B2:B13" totalsRowShown="0">
  <autoFilter ref="B2:B13"/>
  <tableColumns count="1">
    <tableColumn id="1" name="Категория"/>
  </tableColumns>
  <tableStyleInfo name="Списък със задачи на учителя" showFirstColumn="1" showLastColumn="0" showRowStripes="1" showColumnStripes="0"/>
  <extLst>
    <ext xmlns:x14="http://schemas.microsoft.com/office/spreadsheetml/2009/9/main" uri="{504A1905-F514-4f6f-8877-14C23A59335A}">
      <x14:table altTextSummary="Персонализирайте категориите в таблицата на списъка в работния лист &quot;Списък на учителя&quot;, като вмъкнете или промените категориите в тази таблица"/>
    </ext>
  </extLst>
</table>
</file>

<file path=xl/theme/theme1.xml><?xml version="1.0" encoding="utf-8"?>
<a:theme xmlns:a="http://schemas.openxmlformats.org/drawingml/2006/main" name="Office Theme">
  <a:themeElements>
    <a:clrScheme name="Teacher's To Do Lis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Teacher's To Do List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10"/>
  <sheetViews>
    <sheetView showGridLines="0" tabSelected="1" zoomScaleNormal="100" workbookViewId="0"/>
  </sheetViews>
  <sheetFormatPr defaultColWidth="8.88671875" defaultRowHeight="30" customHeight="1" x14ac:dyDescent="0.4"/>
  <cols>
    <col min="1" max="1" width="2.77734375" style="7" customWidth="1"/>
    <col min="2" max="2" width="38.33203125" style="7" customWidth="1"/>
    <col min="3" max="3" width="19.6640625" style="7" customWidth="1"/>
    <col min="4" max="4" width="21.5546875" style="7" customWidth="1"/>
    <col min="5" max="5" width="15.77734375" style="7" customWidth="1"/>
    <col min="6" max="6" width="22.77734375" style="7" customWidth="1"/>
    <col min="7" max="7" width="21.6640625" style="7" customWidth="1"/>
    <col min="8" max="8" width="50.6640625" style="7" customWidth="1"/>
    <col min="9" max="9" width="2.77734375" style="7" customWidth="1"/>
    <col min="10" max="10" width="20.5546875" style="7" customWidth="1"/>
    <col min="11" max="16384" width="8.88671875" style="7"/>
  </cols>
  <sheetData>
    <row r="1" spans="1:10" customFormat="1" ht="62.25" customHeight="1" x14ac:dyDescent="0.4">
      <c r="A1" s="8"/>
      <c r="B1" s="12" t="s">
        <v>0</v>
      </c>
      <c r="C1" s="12"/>
      <c r="D1" s="9" t="s">
        <v>16</v>
      </c>
      <c r="E1" s="13" t="s">
        <v>18</v>
      </c>
      <c r="F1" s="13"/>
      <c r="G1" s="13"/>
      <c r="H1" s="13"/>
      <c r="I1" s="13"/>
    </row>
    <row r="2" spans="1:10" s="6" customFormat="1" ht="42" customHeight="1" x14ac:dyDescent="0.4">
      <c r="B2" s="5" t="s">
        <v>1</v>
      </c>
      <c r="C2" s="5" t="s">
        <v>10</v>
      </c>
      <c r="D2" s="5" t="s">
        <v>17</v>
      </c>
      <c r="E2" s="5" t="s">
        <v>19</v>
      </c>
      <c r="F2" s="5" t="s">
        <v>20</v>
      </c>
      <c r="G2" s="5" t="s">
        <v>21</v>
      </c>
      <c r="H2" s="5" t="s">
        <v>27</v>
      </c>
    </row>
    <row r="3" spans="1:10" s="6" customFormat="1" ht="30" customHeight="1" x14ac:dyDescent="0.4">
      <c r="B3" s="7" t="s">
        <v>2</v>
      </c>
      <c r="C3" s="7" t="s">
        <v>11</v>
      </c>
      <c r="D3" s="1">
        <f ca="1">DATE(YEAR(TODAY()),MONTH(TODAY())-1,6)</f>
        <v>43196</v>
      </c>
      <c r="E3" s="1">
        <f ca="1">DATE(YEAR(TODAY()),MONTH(TODAY())-1,16)</f>
        <v>43206</v>
      </c>
      <c r="F3" s="2" t="str">
        <f ca="1">IFERROR(IF(COUNT(Списък[[#This Row],[НАЧАЛНА ДАТА]]:Списък[[#This Row],[КРАЕН СРОК]])&lt;&gt;2,"",IF(OR(Списък[[#This Row],[СЪСТОЯНИЕ]]="Завършена",Списък[[#This Row],[СЪСТОЯНИЕ]]="Отменена",Списък[[#This Row],[СЪСТОЯНИЕ]]="Задържана"),"",Списък[[#This Row],[КРАЕН СРОК]]-TODAY())),"")</f>
        <v/>
      </c>
      <c r="G3" s="7" t="s">
        <v>22</v>
      </c>
      <c r="H3"/>
      <c r="J3" s="10" t="s">
        <v>28</v>
      </c>
    </row>
    <row r="4" spans="1:10" s="6" customFormat="1" ht="30" customHeight="1" x14ac:dyDescent="0.4">
      <c r="B4" s="7" t="s">
        <v>3</v>
      </c>
      <c r="C4" s="7" t="s">
        <v>12</v>
      </c>
      <c r="D4" s="1">
        <f ca="1">DATE(YEAR(TODAY()),MONTH(TODAY())-1,11)</f>
        <v>43201</v>
      </c>
      <c r="E4" s="1">
        <f ca="1">DATE(YEAR(TODAY()),MONTH(TODAY())-1,21)</f>
        <v>43211</v>
      </c>
      <c r="F4" s="2" t="str">
        <f ca="1">IFERROR(IF(COUNT(Списък[[#This Row],[НАЧАЛНА ДАТА]]:Списък[[#This Row],[КРАЕН СРОК]])&lt;&gt;2,"",IF(OR(Списък[[#This Row],[СЪСТОЯНИЕ]]="Завършена",Списък[[#This Row],[СЪСТОЯНИЕ]]="Отменена",Списък[[#This Row],[СЪСТОЯНИЕ]]="Задържана"),"",Списък[[#This Row],[КРАЕН СРОК]]-TODAY())),"")</f>
        <v/>
      </c>
      <c r="G4" s="7" t="s">
        <v>22</v>
      </c>
      <c r="H4"/>
      <c r="J4" s="11"/>
    </row>
    <row r="5" spans="1:10" s="6" customFormat="1" ht="30" customHeight="1" x14ac:dyDescent="0.4">
      <c r="B5" s="7" t="s">
        <v>4</v>
      </c>
      <c r="C5" s="7" t="s">
        <v>13</v>
      </c>
      <c r="D5" s="1">
        <f ca="1">DATE(YEAR(TODAY()),MONTH(TODAY()-1),DAY(TODAY())-25)</f>
        <v>43204</v>
      </c>
      <c r="E5" s="1">
        <f ca="1">DATE(YEAR(TODAY()),MONTH(TODAY())-1,26)</f>
        <v>43216</v>
      </c>
      <c r="F5" s="2" t="str">
        <f ca="1">IFERROR(IF(COUNT(Списък[[#This Row],[НАЧАЛНА ДАТА]]:Списък[[#This Row],[КРАЕН СРОК]])&lt;&gt;2,"",IF(OR(Списък[[#This Row],[СЪСТОЯНИЕ]]="Завършена",Списък[[#This Row],[СЪСТОЯНИЕ]]="Отменена",Списък[[#This Row],[СЪСТОЯНИЕ]]="Задържана"),"",Списък[[#This Row],[КРАЕН СРОК]]-TODAY())),"")</f>
        <v/>
      </c>
      <c r="G5" s="7" t="s">
        <v>22</v>
      </c>
      <c r="H5"/>
      <c r="J5" s="11"/>
    </row>
    <row r="6" spans="1:10" s="6" customFormat="1" ht="30" customHeight="1" x14ac:dyDescent="0.4">
      <c r="B6" s="7" t="s">
        <v>5</v>
      </c>
      <c r="C6" s="7" t="s">
        <v>12</v>
      </c>
      <c r="D6" s="1">
        <f ca="1">DATE(YEAR(TODAY()),MONTH(TODAY())-1,21)</f>
        <v>43211</v>
      </c>
      <c r="E6" s="1">
        <f ca="1">DATE(YEAR(TODAY()),MONTH(TODAY())-1,1)</f>
        <v>43191</v>
      </c>
      <c r="F6" s="2" t="str">
        <f ca="1">IFERROR(IF(COUNT(Списък[[#This Row],[НАЧАЛНА ДАТА]]:Списък[[#This Row],[КРАЕН СРОК]])&lt;&gt;2,"",IF(OR(Списък[[#This Row],[СЪСТОЯНИЕ]]="Завършена",Списък[[#This Row],[СЪСТОЯНИЕ]]="Отменена",Списък[[#This Row],[СЪСТОЯНИЕ]]="Задържана"),"",Списък[[#This Row],[КРАЕН СРОК]]-TODAY())),"")</f>
        <v/>
      </c>
      <c r="G6" s="7" t="s">
        <v>23</v>
      </c>
      <c r="H6"/>
      <c r="J6" s="11"/>
    </row>
    <row r="7" spans="1:10" s="6" customFormat="1" ht="30" customHeight="1" x14ac:dyDescent="0.4">
      <c r="B7" s="7" t="s">
        <v>6</v>
      </c>
      <c r="C7" s="7" t="s">
        <v>14</v>
      </c>
      <c r="D7" s="1">
        <f ca="1">DATE(YEAR(TODAY()),MONTH(TODAY())-1,26)</f>
        <v>43216</v>
      </c>
      <c r="E7" s="1">
        <f ca="1">TODAY()-5</f>
        <v>43224</v>
      </c>
      <c r="F7" s="2">
        <f ca="1">IFERROR(IF(COUNT(Списък[[#This Row],[НАЧАЛНА ДАТА]]:Списък[[#This Row],[КРАЕН СРОК]])&lt;&gt;2,"",IF(OR(Списък[[#This Row],[СЪСТОЯНИЕ]]="Завършена",Списък[[#This Row],[СЪСТОЯНИЕ]]="Отменена",Списък[[#This Row],[СЪСТОЯНИЕ]]="Задържана"),"",Списък[[#This Row],[КРАЕН СРОК]]-TODAY())),"")</f>
        <v>-5</v>
      </c>
      <c r="G7" s="7" t="s">
        <v>24</v>
      </c>
      <c r="H7"/>
      <c r="J7" s="11"/>
    </row>
    <row r="8" spans="1:10" s="6" customFormat="1" ht="30" customHeight="1" x14ac:dyDescent="0.4">
      <c r="B8" s="7" t="s">
        <v>7</v>
      </c>
      <c r="C8" s="7" t="s">
        <v>15</v>
      </c>
      <c r="D8" s="1">
        <f ca="1">DATE(YEAR(TODAY()),MONTH(TODAY()),1)</f>
        <v>43221</v>
      </c>
      <c r="E8" s="1">
        <f ca="1">TODAY()</f>
        <v>43229</v>
      </c>
      <c r="F8" s="2" t="str">
        <f ca="1">IFERROR(IF(COUNT(Списък[[#This Row],[НАЧАЛНА ДАТА]]:Списък[[#This Row],[КРАЕН СРОК]])&lt;&gt;2,"",IF(OR(Списък[[#This Row],[СЪСТОЯНИЕ]]="Завършена",Списък[[#This Row],[СЪСТОЯНИЕ]]="Отменена",Списък[[#This Row],[СЪСТОЯНИЕ]]="Задържана"),"",Списък[[#This Row],[КРАЕН СРОК]]-TODAY())),"")</f>
        <v/>
      </c>
      <c r="G8" s="7" t="s">
        <v>25</v>
      </c>
      <c r="H8"/>
    </row>
    <row r="9" spans="1:10" s="6" customFormat="1" ht="30" customHeight="1" x14ac:dyDescent="0.4">
      <c r="B9" s="7" t="s">
        <v>8</v>
      </c>
      <c r="C9" s="7" t="s">
        <v>11</v>
      </c>
      <c r="D9" s="1">
        <f ca="1">DATE(YEAR(TODAY()),MONTH(TODAY()),7)</f>
        <v>43227</v>
      </c>
      <c r="E9" s="1">
        <f ca="1">DATE(YEAR(TODAY()),MONTH(TODAY()),17)</f>
        <v>43237</v>
      </c>
      <c r="F9" s="2">
        <f ca="1">IFERROR(IF(COUNT(Списък[[#This Row],[НАЧАЛНА ДАТА]]:Списък[[#This Row],[КРАЕН СРОК]])&lt;&gt;2,"",IF(OR(Списък[[#This Row],[СЪСТОЯНИЕ]]="Завършена",Списък[[#This Row],[СЪСТОЯНИЕ]]="Отменена",Списък[[#This Row],[СЪСТОЯНИЕ]]="Задържана"),"",Списък[[#This Row],[КРАЕН СРОК]]-TODAY())),"")</f>
        <v>8</v>
      </c>
      <c r="G9" s="7" t="s">
        <v>26</v>
      </c>
      <c r="H9"/>
    </row>
    <row r="10" spans="1:10" s="6" customFormat="1" ht="30" customHeight="1" x14ac:dyDescent="0.4">
      <c r="B10" s="7" t="s">
        <v>9</v>
      </c>
      <c r="C10" s="7" t="s">
        <v>12</v>
      </c>
      <c r="D10" s="1">
        <f ca="1">DATE(YEAR(TODAY()),MONTH(TODAY()),11)</f>
        <v>43231</v>
      </c>
      <c r="E10" s="1">
        <f ca="1">DATE(YEAR(TODAY()),MONTH(TODAY()),10)</f>
        <v>43230</v>
      </c>
      <c r="F10" s="2">
        <f ca="1">IFERROR(IF(COUNT(Списък[[#This Row],[НАЧАЛНА ДАТА]]:Списък[[#This Row],[КРАЕН СРОК]])&lt;&gt;2,"",IF(OR(Списък[[#This Row],[СЪСТОЯНИЕ]]="Завършена",Списък[[#This Row],[СЪСТОЯНИЕ]]="Отменена",Списък[[#This Row],[СЪСТОЯНИЕ]]="Задържана"),"",Списък[[#This Row],[КРАЕН СРОК]]-TODAY())),"")</f>
        <v>1</v>
      </c>
      <c r="G10" s="7" t="s">
        <v>26</v>
      </c>
      <c r="H10"/>
    </row>
  </sheetData>
  <mergeCells count="3">
    <mergeCell ref="J3:J7"/>
    <mergeCell ref="B1:C1"/>
    <mergeCell ref="E1:I1"/>
  </mergeCells>
  <conditionalFormatting sqref="B3:H10">
    <cfRule type="expression" dxfId="8" priority="43">
      <formula>$G3="Просрочена"</formula>
    </cfRule>
    <cfRule type="expression" dxfId="7" priority="44">
      <formula>$G3="Отменена"</formula>
    </cfRule>
    <cfRule type="expression" dxfId="6" priority="45">
      <formula>$G3="Задържана"</formula>
    </cfRule>
    <cfRule type="expression" dxfId="5" priority="46">
      <formula>$G3="Срок, изтичащ днес"</formula>
    </cfRule>
    <cfRule type="expression" dxfId="4" priority="47">
      <formula>$G3="Изпълнява се"</formula>
    </cfRule>
    <cfRule type="expression" dxfId="3" priority="48">
      <formula>$G3="Завършена"</formula>
    </cfRule>
    <cfRule type="expression" dxfId="2" priority="49">
      <formula>($F3=0)*($F3&lt;&gt;"")*(LEN(#REF!)=0)*(($G3="")+($G3="Изпълнява се"))</formula>
    </cfRule>
    <cfRule type="expression" dxfId="1" priority="50">
      <formula>($F3&lt;0)*(LEN(#REF!)=0)*(($G3="")+($G3="Изпълнява се"))</formula>
    </cfRule>
  </conditionalFormatting>
  <dataValidations count="12">
    <dataValidation type="list" errorStyle="warning" allowBlank="1" showInputMessage="1" showErrorMessage="1" error="Изберете категория от списъка. Въведете нова категория в работния лист &quot;Данни в списъка&quot;. Изберете ОТКАЗ, след което натискайте ALT+СТРЕЛКА НАДОЛУ за опциите, а след това СТРЕЛКА НАДОЛУ+ENTER, за да изберете" sqref="C3:C10">
      <formula1>Категории</formula1>
    </dataValidation>
    <dataValidation type="list" errorStyle="warning" allowBlank="1" showInputMessage="1" showErrorMessage="1" error="Изберете състояние от списъка. Изберете ОТКАЗ, след което натискайте ALT+СТРЕЛКА НАДОЛУ за опциите, а след това СТРЕЛКА НАДОЛУ+ENTER, за да изберете" sqref="G3:G10">
      <mc:AlternateContent xmlns:x12ac="http://schemas.microsoft.com/office/spreadsheetml/2011/1/ac" xmlns:mc="http://schemas.openxmlformats.org/markup-compatibility/2006">
        <mc:Choice Requires="x12ac">
          <x12ac:list>Не е започната,Изпълнява се,"Срок, изтичащ днес",Задържана,Завършена,Отменена,Просрочена</x12ac:list>
        </mc:Choice>
        <mc:Fallback>
          <formula1>"Не е започната,Изпълнява се,Срок, изтичащ днес,Задържана,Завършена,Отменена,Просрочена"</formula1>
        </mc:Fallback>
      </mc:AlternateContent>
    </dataValidation>
    <dataValidation allowBlank="1" showInputMessage="1" showErrorMessage="1" prompt="Въведете бележки в тази колона под това заглавие" sqref="H2"/>
    <dataValidation allowBlank="1" showInputMessage="1" showErrorMessage="1" prompt="Въведете краен срок в тази колона под това заглавие. Използвайте филтъра в заглавието, за да филтрирате по дата, например изберете филтъра за дата, след което изберете &quot;Този месец&quot;, за да видите всички елементи с краен срок през текущия месец" sqref="E2"/>
    <dataValidation allowBlank="1" showInputMessage="1" showErrorMessage="1" prompt="Въведете елемент в тази колона под това заглавие. Използвайте филтрите в заглавията, за да намирате конкретни записи" sqref="B2"/>
    <dataValidation allowBlank="1" showInputMessage="1" showErrorMessage="1" prompt="Въведете начална дата в тази колона под това заглавие" sqref="D2"/>
    <dataValidation allowBlank="1" showInputMessage="1" showErrorMessage="1" prompt="Оставащите дни от днешна дата до крайния срок се изчисляват автоматично в тази колона под това заглавие" sqref="F2"/>
    <dataValidation allowBlank="1" showInputMessage="1" showErrorMessage="1" prompt="Изберете категория в тази колона под това заглавие. Въведете нова категория в работния лист &quot;Данни в списъка&quot;. Натискайте ALT+СТРЕЛКА НАДОЛУ за опциите, а след това СТРЕЛКА НАДОЛУ+ENTER, за да изберете" sqref="C2"/>
    <dataValidation allowBlank="1" showInputMessage="1" showErrorMessage="1" prompt="Изберете състояние в тази колона под това заглавие. Натискайте ALT+СТРЕЛКА НАДОЛУ за опциите, а след това СТРЕЛКА НАДОЛУ+ENTER, за да изберете" sqref="G2"/>
    <dataValidation allowBlank="1" showInputMessage="1" showErrorMessage="1" prompt="Създайте списък със задачи на учителя в тази работна книга. Въведете данни в таблицата на списъка в този работен лист. Изберете клетка D1, за да отидете в работния лист &quot;Данни в списъка&quot;. Сегментаторът по състояние се намира в клетка J3." sqref="A1"/>
    <dataValidation allowBlank="1" showInputMessage="1" showErrorMessage="1" prompt="Заглавието на работния лист е в тази клетка. Връзката за навигация към работния лист &quot;Данни в списъка&quot; се намира в клетката отдясно. Редовете в таблицата по-долу се актуализират автоматично въз основа на състоянието. Легендата е отдясно" sqref="B1:C1"/>
    <dataValidation allowBlank="1" showInputMessage="1" showErrorMessage="1" prompt="Изберете, за да отидете в работния лист &quot;Данни в списъка&quot;. Цветовата легендата се намира в клетката отдясно" sqref="D1"/>
  </dataValidations>
  <hyperlinks>
    <hyperlink ref="D1" location="' Данни в списъка'!A1" tooltip="Изберете, за да отидете в работния лист &quot;Данни в списъка&quot;" display="Данни в списъка"/>
  </hyperlinks>
  <printOptions horizontalCentered="1"/>
  <pageMargins left="0.5" right="0.5" top="0.5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D13"/>
  <sheetViews>
    <sheetView showGridLines="0" zoomScaleNormal="100" workbookViewId="0"/>
  </sheetViews>
  <sheetFormatPr defaultRowHeight="30" customHeight="1" x14ac:dyDescent="0.4"/>
  <cols>
    <col min="1" max="1" width="2.77734375" customWidth="1"/>
    <col min="2" max="2" width="43.5546875" customWidth="1"/>
    <col min="3" max="3" width="23.77734375" customWidth="1"/>
    <col min="4" max="4" width="2.5546875" customWidth="1"/>
  </cols>
  <sheetData>
    <row r="1" spans="1:4" ht="62.25" customHeight="1" x14ac:dyDescent="0.4">
      <c r="A1" s="8"/>
      <c r="B1" s="8" t="s">
        <v>16</v>
      </c>
      <c r="C1" s="9" t="s">
        <v>0</v>
      </c>
      <c r="D1" s="8"/>
    </row>
    <row r="2" spans="1:4" ht="42" customHeight="1" x14ac:dyDescent="0.4">
      <c r="B2" s="3" t="s">
        <v>29</v>
      </c>
    </row>
    <row r="3" spans="1:4" ht="30" customHeight="1" x14ac:dyDescent="0.4">
      <c r="B3" t="s">
        <v>11</v>
      </c>
    </row>
    <row r="4" spans="1:4" ht="30" customHeight="1" x14ac:dyDescent="0.4">
      <c r="B4" t="s">
        <v>12</v>
      </c>
    </row>
    <row r="5" spans="1:4" ht="30" customHeight="1" x14ac:dyDescent="0.4">
      <c r="B5" t="s">
        <v>30</v>
      </c>
    </row>
    <row r="6" spans="1:4" ht="30" customHeight="1" x14ac:dyDescent="0.4">
      <c r="B6" t="s">
        <v>15</v>
      </c>
    </row>
    <row r="7" spans="1:4" ht="30" customHeight="1" x14ac:dyDescent="0.4">
      <c r="B7" t="s">
        <v>31</v>
      </c>
    </row>
    <row r="8" spans="1:4" ht="30" customHeight="1" x14ac:dyDescent="0.4">
      <c r="B8" t="s">
        <v>14</v>
      </c>
    </row>
    <row r="9" spans="1:4" ht="30" customHeight="1" x14ac:dyDescent="0.4">
      <c r="B9" t="s">
        <v>32</v>
      </c>
    </row>
    <row r="10" spans="1:4" ht="30" customHeight="1" x14ac:dyDescent="0.4">
      <c r="B10" t="s">
        <v>33</v>
      </c>
    </row>
    <row r="11" spans="1:4" ht="30" customHeight="1" x14ac:dyDescent="0.4">
      <c r="B11" t="s">
        <v>34</v>
      </c>
    </row>
    <row r="12" spans="1:4" ht="30" customHeight="1" x14ac:dyDescent="0.4">
      <c r="B12" t="s">
        <v>35</v>
      </c>
    </row>
    <row r="13" spans="1:4" ht="30" customHeight="1" x14ac:dyDescent="0.4">
      <c r="B13" s="4" t="s">
        <v>13</v>
      </c>
    </row>
  </sheetData>
  <dataValidations count="4">
    <dataValidation allowBlank="1" showInputMessage="1" showErrorMessage="1" prompt="Изберете, за да отидете в работния лист &quot;Списък на учителя&quot;" sqref="C1"/>
    <dataValidation allowBlank="1" showInputMessage="1" showErrorMessage="1" prompt="Заглавието на работния лист е в тази клетка. Връзката за навигация към работния лист &quot;Списък на учителя&quot; се намира в клетката отдясно" sqref="B1"/>
    <dataValidation allowBlank="1" showInputMessage="1" showErrorMessage="1" prompt="Категориите са в тази колона под това заглавие" sqref="B2"/>
    <dataValidation allowBlank="1" showInputMessage="1" showErrorMessage="1" prompt="Персонализирайте категориите в таблицата на списъка в работния лист &quot;Списък на учителя&quot;, като вмъкнете или промените категориите в таблицата с категория в този работен лист" sqref="A1"/>
  </dataValidations>
  <hyperlinks>
    <hyperlink ref="C1" location="'Списък на учителя'!A1" tooltip="Изберете, за да отидете в работния лист &quot;Списък на учителя&quot;" display="Списък на учителя"/>
  </hyperlinks>
  <printOptions horizontalCentered="1"/>
  <pageMargins left="0.5" right="0.5" top="0.5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Списък на учителя</vt:lpstr>
      <vt:lpstr> Данни в списъка</vt:lpstr>
      <vt:lpstr>ЗаглавиеНаКолона1</vt:lpstr>
      <vt:lpstr>ЗаглавиеНаКолона2</vt:lpstr>
      <vt:lpstr>Категории</vt:lpstr>
      <vt:lpstr>' Данни в списъка'!Печат_заглавия</vt:lpstr>
      <vt:lpstr>'Списък на учителя'!Печат_заглавия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2017-10-21T03:35:55Z</dcterms:created>
  <dcterms:modified xsi:type="dcterms:W3CDTF">2018-05-09T06:58:10Z</dcterms:modified>
</cp:coreProperties>
</file>