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157.xml" ContentType="application/vnd.openxmlformats-officedocument.spreadsheetml.table+xml"/>
  <Override PartName="/xl/tables/table58.xml" ContentType="application/vnd.openxmlformats-officedocument.spreadsheetml.table+xml"/>
  <Override PartName="/xl/tables/table109.xml" ContentType="application/vnd.openxmlformats-officedocument.spreadsheetml.table+xml"/>
  <Override PartName="/xl/tables/table410.xml" ContentType="application/vnd.openxmlformats-officedocument.spreadsheetml.table+xml"/>
  <Override PartName="/xl/tables/table1411.xml" ContentType="application/vnd.openxmlformats-officedocument.spreadsheetml.table+xml"/>
  <Override PartName="/xl/tables/table912.xml" ContentType="application/vnd.openxmlformats-officedocument.spreadsheetml.table+xml"/>
  <Override PartName="/xl/tables/table313.xml" ContentType="application/vnd.openxmlformats-officedocument.spreadsheetml.table+xml"/>
  <Override PartName="/xl/tables/table814.xml" ContentType="application/vnd.openxmlformats-officedocument.spreadsheetml.table+xml"/>
  <Override PartName="/xl/tables/table1315.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0"/>
  <workbookPr filterPrivacy="1" codeName="ThisWorkbook"/>
  <xr:revisionPtr revIDLastSave="0" documentId="13_ncr:1_{F86E5E53-3016-4B29-B054-131F8450ADCC}" xr6:coauthVersionLast="47" xr6:coauthVersionMax="47" xr10:uidLastSave="{00000000-0000-0000-0000-000000000000}"/>
  <bookViews>
    <workbookView xWindow="-120" yWindow="-120" windowWidth="28950" windowHeight="15900" xr2:uid="{00000000-000D-0000-FFFF-FFFF00000000}"/>
  </bookViews>
  <sheets>
    <sheet name="Разходи за стартиране" sheetId="1" r:id="rId1"/>
  </sheets>
  <definedNames>
    <definedName name="_xlnm.Print_Area" localSheetId="0">'Разходи за стартиране'!$B$1:$D$121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<sst xmlns="http://schemas.openxmlformats.org/spreadsheetml/2006/main" count="132" uniqueCount="87">
  <si>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РАЗХОДИТЕ ЗА СТАРТИРАНЕ</t>
  </si>
  <si>
    <r>
      <rPr>
        <sz val="10"/>
        <color theme="4" tint="-0.499984740745262"/>
        <rFont val="Georgia"/>
        <family val="1"/>
        <scheme val="major"/>
      </rPr>
      <t>ИМАЙТЕ ПРЕДВИД, ПРЕДИ ДА ИЗПОЛЗВАТЕ ТОЗИ РАБОТЕН ЛИСТ</t>
    </r>
    <r>
      <rPr>
        <sz val="10"/>
        <color theme="4" tint="-0.499984740745262"/>
        <rFont val="Arial"/>
        <family val="2"/>
        <scheme val="minor"/>
      </rPr>
      <t xml:space="preserve">
</t>
    </r>
    <r>
      <rPr>
        <sz val="9"/>
        <color theme="4" tint="-0.499984740745262"/>
        <rFont val="Arial"/>
        <family val="2"/>
        <scheme val="minor"/>
      </rPr>
      <t>Почти всеки, който някога е стартирал бизнес, е подценил разходите и след това се е сблъскал с опасността да работи с недостатъчно капиталови резерви. Ключът към избягването на този капан е да подходите по-подробно при своето изследване и планиране. Нашият шаблон за разходите при стартиране ще ви напътства в процеса.</t>
    </r>
    <r>
      <rPr>
        <sz val="10"/>
        <color theme="4" tint="-0.499984740745262"/>
        <rFont val="Arial"/>
        <family val="2"/>
        <scheme val="minor"/>
      </rPr>
      <t xml:space="preserve">
</t>
    </r>
    <r>
      <rPr>
        <sz val="10"/>
        <color theme="4" tint="-0.499984740745262"/>
        <rFont val="Georgia"/>
        <family val="1"/>
        <scheme val="major"/>
      </rPr>
      <t>ЗАПОЧНЕТЕ С ОЦЕНКА НА РАЗХОДИТЕ</t>
    </r>
    <r>
      <rPr>
        <sz val="10"/>
        <color theme="4" tint="-0.499984740745262"/>
        <rFont val="Arial"/>
        <family val="2"/>
        <scheme val="minor"/>
      </rPr>
      <t xml:space="preserve">
</t>
    </r>
    <r>
      <rPr>
        <sz val="9"/>
        <color theme="4" tint="-0.499984740745262"/>
        <rFont val="Arial"/>
        <family val="2"/>
        <scheme val="minor"/>
      </rPr>
      <t xml:space="preserve">Какво ще ви струва да създадете и задвижите бизнеса си?  Ключът към точността тук е вниманието към детайлите. За всяка категория разходи направете списък с всичко, което ще трябва да закупите. Това ще включва както материалните активи (например оборудване, наличности), така и услугите (например преустройство, застраховка). След това проверете къде можете да закупите тези стоки или услуги. Проучете повече от един доставчик; т.е.: магазин за сравнение. Не гледайте само цената; условията на плащане, доставката, надеждността и обслужването също са важни. </t>
    </r>
  </si>
  <si>
    <t>СГРАДИ/НЕДВИЖИМИ ИМОТИ</t>
  </si>
  <si>
    <t>Покупна</t>
  </si>
  <si>
    <t>Строителство</t>
  </si>
  <si>
    <t>Преустройство</t>
  </si>
  <si>
    <t>Други</t>
  </si>
  <si>
    <t>Общо</t>
  </si>
  <si>
    <t>Елемент 1</t>
  </si>
  <si>
    <t>Елемент 4</t>
  </si>
  <si>
    <t>СПИСЪК НА ОСНОВНОТО ОБОРУДВАНЕ</t>
  </si>
  <si>
    <t>Мебели</t>
  </si>
  <si>
    <t>Оборудване</t>
  </si>
  <si>
    <t>Приспособления</t>
  </si>
  <si>
    <t>Машини</t>
  </si>
  <si>
    <t>МЕСТОПОЛОЖЕНИЕ И АДМИНИСТРАТИВНИ РАЗХОДИ</t>
  </si>
  <si>
    <t>Наем</t>
  </si>
  <si>
    <t>Депозити за комунални услуги</t>
  </si>
  <si>
    <t>Правни и счетоводни такси</t>
  </si>
  <si>
    <t>Предплатена застраховка</t>
  </si>
  <si>
    <t xml:space="preserve">Заплати преди отварянето </t>
  </si>
  <si>
    <t>НАЛИЧНОСТ ЗА ОТВАРЯНЕТО</t>
  </si>
  <si>
    <t>Категория 1</t>
  </si>
  <si>
    <t>Категория 2</t>
  </si>
  <si>
    <t>Категория 3</t>
  </si>
  <si>
    <t>Категория 4</t>
  </si>
  <si>
    <t>Категория 5</t>
  </si>
  <si>
    <t>РАЗХОДИ ЗА РЕКЛАМА И ПРОМОЦИИ</t>
  </si>
  <si>
    <t>Реклама</t>
  </si>
  <si>
    <t>Означения</t>
  </si>
  <si>
    <t>Печат</t>
  </si>
  <si>
    <t>Пътуване/развлечения</t>
  </si>
  <si>
    <t>Други/допълнителни категории</t>
  </si>
  <si>
    <t>ДРУГИ РАЗХОДИ</t>
  </si>
  <si>
    <t>Друг разход 1</t>
  </si>
  <si>
    <t>Друг разход 2</t>
  </si>
  <si>
    <t>Резерв за непредвидени случаи</t>
  </si>
  <si>
    <t xml:space="preserve">Работен капитал </t>
  </si>
  <si>
    <r>
      <rPr>
        <sz val="10"/>
        <color theme="4" tint="-0.499984740745262"/>
        <rFont val="Georgia"/>
        <family val="1"/>
        <scheme val="major"/>
      </rPr>
      <t>ДОБАВЕТЕ РЕЗЕРВ ЗА НЕПРЕДВИДЕНИ СЛУЧАИ</t>
    </r>
    <r>
      <rPr>
        <sz val="10"/>
        <color theme="4" tint="-0.499984740745262"/>
        <rFont val="Arial"/>
        <family val="2"/>
        <scheme val="minor"/>
      </rPr>
      <t xml:space="preserve">
</t>
    </r>
    <r>
      <rPr>
        <sz val="9"/>
        <color theme="4" tint="-0.499984740745262"/>
        <rFont val="Arial"/>
        <family val="2"/>
        <scheme val="minor"/>
      </rPr>
      <t xml:space="preserve">Не забравяйте да обясните в разказвателния текст как сте решили каква сума да оставите в този резерв. </t>
    </r>
    <r>
      <rPr>
        <sz val="10"/>
        <color theme="4" tint="-0.499984740745262"/>
        <rFont val="Arial"/>
        <family val="2"/>
        <scheme val="minor"/>
      </rPr>
      <t xml:space="preserve">
</t>
    </r>
    <r>
      <rPr>
        <sz val="10"/>
        <color theme="4" tint="-0.499984740745262"/>
        <rFont val="Georgia"/>
        <family val="1"/>
        <scheme val="major"/>
      </rPr>
      <t>ОПРЕДЕЛЕТЕ СВОЯ ПАРИЧЕН ПОТОК</t>
    </r>
    <r>
      <rPr>
        <sz val="10"/>
        <color theme="4" tint="-0.499984740745262"/>
        <rFont val="Arial"/>
        <family val="2"/>
        <scheme val="minor"/>
      </rPr>
      <t xml:space="preserve">
</t>
    </r>
    <r>
      <rPr>
        <sz val="9"/>
        <color theme="4" tint="-0.499984740745262"/>
        <rFont val="Arial"/>
        <family val="2"/>
        <scheme val="minor"/>
      </rPr>
      <t>Не можете да отворите с празна банкова сметка. Трябва ви паричен буфер, за да посрещнете разходите, докато бизнесът потръгне. Евентуално трябва да предвидите 12-месечен паричен поток. Това е мястото, където ще получите приблизителната оценка за нужния ви работен капитал. За момента, или оставете този ред празен, или поставете грубо предположение. След като сте завършили паричния си поток, можете да се върнете и да въведете внимателно проучената сума.</t>
    </r>
    <r>
      <rPr>
        <sz val="10"/>
        <color theme="4" tint="-0.499984740745262"/>
        <rFont val="Arial"/>
        <family val="2"/>
        <scheme val="minor"/>
      </rPr>
      <t xml:space="preserve">
</t>
    </r>
    <r>
      <rPr>
        <sz val="10"/>
        <color theme="4" tint="-0.499984740745262"/>
        <rFont val="Georgia"/>
        <family val="1"/>
        <scheme val="major"/>
      </rPr>
      <t>ВЪВЕДЕТЕ СВОИТЕ ИЗТОЧНИЦИ НА КАПИТАЛ</t>
    </r>
    <r>
      <rPr>
        <sz val="10"/>
        <color theme="4" tint="-0.499984740745262"/>
        <rFont val="Arial"/>
        <family val="2"/>
        <scheme val="minor"/>
      </rPr>
      <t xml:space="preserve">
</t>
    </r>
    <r>
      <rPr>
        <sz val="9"/>
        <color theme="4" tint="-0.499984740745262"/>
        <rFont val="Arial"/>
        <family val="2"/>
        <scheme val="minor"/>
      </rPr>
      <t>Сега, след като сте направили оценка колко капитал ще ви е необходим, за да започнете, трябва да обърнете внимание на горната част на тази работен лист. Въведете сумите, които ще предоставите сами, колко ще получите от партньори или инвеститори и колко ще вземете назаем.</t>
    </r>
  </si>
  <si>
    <t>ИЗТОЧНИЦИ НА КАПИТАЛ</t>
  </si>
  <si>
    <r>
      <t>ИНВЕСТИЦИЯ НА СОБСТВЕНИЦИТЕ</t>
    </r>
    <r>
      <rPr>
        <sz val="9"/>
        <color theme="4" tint="-0.499984740745262"/>
        <rFont val="Arial"/>
        <family val="2"/>
        <scheme val="minor"/>
      </rPr>
      <t xml:space="preserve"> (ИМЕ И % СОБСТВЕНОСТ)</t>
    </r>
  </si>
  <si>
    <t>Вашето име и процент на собствеността</t>
  </si>
  <si>
    <t>Друг инвеститор</t>
  </si>
  <si>
    <t>БАНКОВИ ЗАЕМИ</t>
  </si>
  <si>
    <t>Банка 1</t>
  </si>
  <si>
    <t>Банка 2</t>
  </si>
  <si>
    <t>Банка 3</t>
  </si>
  <si>
    <t>Банка 4</t>
  </si>
  <si>
    <t>ДРУГИ ЗАЕМИ</t>
  </si>
  <si>
    <t>Източник 1</t>
  </si>
  <si>
    <t>Източник 2</t>
  </si>
  <si>
    <r>
      <rPr>
        <sz val="10"/>
        <color theme="4" tint="-0.499984740745262"/>
        <rFont val="Georgia"/>
        <family val="1"/>
        <scheme val="major"/>
      </rPr>
      <t>ОСИГУРЕТЕ ДОКАЗАТЕЛСТВО ЗА ОБЕЗПЕЧЕНИЕ</t>
    </r>
    <r>
      <rPr>
        <sz val="10"/>
        <color theme="4" tint="-0.499984740745262"/>
        <rFont val="Arial"/>
        <family val="2"/>
        <scheme val="minor"/>
      </rPr>
      <t xml:space="preserve">
</t>
    </r>
    <r>
      <rPr>
        <sz val="9"/>
        <color theme="4" tint="-0.499984740745262"/>
        <rFont val="Arial"/>
        <family val="2"/>
        <scheme val="minor"/>
      </rPr>
      <t>Ако ще използвате този план в подкрепа на молбата за банков заем, използвайте раздела в долната част, за да покажете какви активи се предлагат като гаранция за обезпечение на заема и оценка на стойността им. Бъдете готови да предложите някакви доказателства за вашите оценки на стойността на обезпеченията.</t>
    </r>
  </si>
  <si>
    <t>ОБОБЩЕНО ИЗВЛЕЧЕНИЕ</t>
  </si>
  <si>
    <t>ИЗТОЧНИК НА КАПИТАЛ</t>
  </si>
  <si>
    <t>Инвестиции на собствениците и други инвестиции</t>
  </si>
  <si>
    <t>Банкови заеми</t>
  </si>
  <si>
    <t>Други заеми</t>
  </si>
  <si>
    <t>Сгради/недвижими имоти</t>
  </si>
  <si>
    <t>Подобренията в наетите</t>
  </si>
  <si>
    <t>Основно оборудване</t>
  </si>
  <si>
    <t>Местоположение/административни разходи</t>
  </si>
  <si>
    <t>Наличност за отварянето</t>
  </si>
  <si>
    <t>Разходи за реклама/промоции</t>
  </si>
  <si>
    <t>Други разходи</t>
  </si>
  <si>
    <t>Фонд за непредвидени случаи</t>
  </si>
  <si>
    <t>Работен капитал</t>
  </si>
  <si>
    <t>ГАРАНЦИИ И ОБЕЗПЕЧЕНИЕ НА ПРЕДЛОЖЕНИЕТО ЗА ЗАЕМ</t>
  </si>
  <si>
    <t>ОБЕЗПЕЧЕНИЕ ЗА ЗАЕМИ</t>
  </si>
  <si>
    <t>Недвижим имот</t>
  </si>
  <si>
    <t>Друго обезпечение</t>
  </si>
  <si>
    <t>СОБСТВЕНИЦИ</t>
  </si>
  <si>
    <t>Тук е вашето име</t>
  </si>
  <si>
    <t>Друг собственик</t>
  </si>
  <si>
    <t>ГАРАНТИ ПО ЗАЕМА (РАЗЛИЧНИ ОТ СОБСТВЕНИЦИТЕ)</t>
  </si>
  <si>
    <t>Гарант на заема 1</t>
  </si>
  <si>
    <t>Гарант на заема 2</t>
  </si>
  <si>
    <t>Гарант на заема 3</t>
  </si>
  <si>
    <t xml:space="preserve"> </t>
  </si>
  <si>
    <t>ОПИСАНИЕ</t>
  </si>
  <si>
    <t>ИМЕ НА ФИРМА, LTD</t>
  </si>
  <si>
    <t>СУМА</t>
  </si>
  <si>
    <t>ОБЩИ СУМИ</t>
  </si>
  <si>
    <t>СТОЙНОСТ</t>
  </si>
  <si>
    <t xml:space="preserve">  </t>
  </si>
  <si>
    <t>ПОДОБРЕНИЯ ПРИ НАЕМ</t>
  </si>
  <si>
    <t>Елемент 2</t>
  </si>
  <si>
    <t>Елемент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</si>
</sst>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лв.&quot;_-;\-* #,##0\ &quot;лв.&quot;_-;_-* &quot;-&quot;\ &quot;лв.&quot;_-;_-@_-"/>
    <numFmt numFmtId="44" formatCode="_-* #,##0.00\ &quot;лв.&quot;_-;\-* #,##0.00\ &quot;лв.&quot;_-;_-* &quot;-&quot;??\ &quot;лв.&quot;_-;_-@_-"/>
    <numFmt numFmtId="164" formatCode="_(* #,##0_);_(* \(#,##0\);_(* &quot;-&quot;_);_(@_)"/>
    <numFmt numFmtId="165" formatCode="_(* #,##0.00_);_(* \(#,##0.00\);_(* &quot;-&quot;??_);_(@_)"/>
    <numFmt numFmtId="166" formatCode="#,##0.00\ &quot;лв.&quot;"/>
  </numFmts>
  <fonts count="29"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1"/>
      <color theme="4" tint="-0.499984740745262"/>
      <name val="Georgia"/>
      <family val="1"/>
      <scheme val="maj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16" fillId="9" borderId="10" applyNumberFormat="0" applyFont="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Alignment="1">
      <alignment horizontal="left" vertical="center" wrapText="1" indent="1"/>
    </xf>
    <xf numFmtId="0" fontId="8" fillId="0" borderId="0" xfId="0" applyFont="1" applyAlignment="1">
      <alignment horizontal="left" vertical="center" wrapText="1" indent="1"/>
    </xf>
    <xf numFmtId="0" fontId="7" fillId="0" borderId="0" xfId="0" applyFont="1" applyAlignment="1">
      <alignment horizontal="left" vertical="center" wrapText="1" indent="1"/>
    </xf>
    <xf numFmtId="0" fontId="13" fillId="0" borderId="0" xfId="0" applyFont="1" applyAlignment="1">
      <alignment horizontal="left" vertical="center" indent="1"/>
    </xf>
    <xf numFmtId="0" fontId="13" fillId="0" borderId="0" xfId="0" applyFont="1">
      <alignment vertical="center"/>
    </xf>
    <xf numFmtId="0" fontId="13" fillId="2" borderId="0" xfId="0" applyFont="1" applyFill="1" applyAlignment="1">
      <alignment horizontal="left" vertical="center" indent="1"/>
    </xf>
    <xf numFmtId="0" fontId="13" fillId="2" borderId="0" xfId="0" applyFont="1" applyFill="1">
      <alignment vertical="center"/>
    </xf>
    <xf numFmtId="0" fontId="14" fillId="2" borderId="0" xfId="0" applyFont="1" applyFill="1" applyAlignment="1">
      <alignment horizontal="left" vertical="center" indent="1"/>
    </xf>
    <xf numFmtId="0" fontId="14" fillId="2" borderId="0" xfId="0" applyFont="1" applyFill="1">
      <alignment vertical="center"/>
    </xf>
    <xf numFmtId="0" fontId="8" fillId="0" borderId="4" xfId="0" applyFont="1" applyBorder="1">
      <alignment vertical="center"/>
    </xf>
    <xf numFmtId="0" fontId="8" fillId="0" borderId="4" xfId="0" applyFont="1" applyBorder="1" applyAlignment="1">
      <alignment horizontal="right" vertical="center"/>
    </xf>
    <xf numFmtId="0" fontId="13" fillId="0" borderId="5" xfId="0" applyFont="1" applyBorder="1" applyAlignment="1">
      <alignment horizontal="left" vertical="center" indent="1"/>
    </xf>
    <xf numFmtId="0" fontId="13" fillId="0" borderId="5" xfId="0" applyFont="1" applyBorder="1">
      <alignment vertical="center"/>
    </xf>
    <xf numFmtId="0" fontId="12" fillId="0" borderId="0" xfId="3" applyFont="1" applyFill="1" applyBorder="1">
      <alignment horizontal="left" vertical="center" indent="1"/>
    </xf>
    <xf numFmtId="0" fontId="15" fillId="0" borderId="0" xfId="4" applyFont="1" applyAlignment="1">
      <alignment horizontal="right" vertical="center"/>
    </xf>
    <xf numFmtId="0" fontId="0" fillId="0" borderId="0" xfId="0" applyAlignment="1">
      <alignment horizontal="center" vertical="center"/>
    </xf>
    <xf numFmtId="166" fontId="0" fillId="0" borderId="0" xfId="0" applyNumberFormat="1" applyAlignment="1">
      <alignment horizontal="right" vertical="center" indent="1"/>
    </xf>
    <xf numFmtId="166" fontId="14" fillId="2" borderId="0" xfId="0" applyNumberFormat="1" applyFont="1" applyFill="1" applyAlignment="1">
      <alignment horizontal="right" vertical="center" indent="1"/>
    </xf>
    <xf numFmtId="0" fontId="10"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cellXfs>
  <cellStyles count="47">
    <cellStyle name="20% - Акцент1" xfId="24" builtinId="30" customBuiltin="1"/>
    <cellStyle name="20% - Акцент2" xfId="28" builtinId="34" customBuiltin="1"/>
    <cellStyle name="20% - Акцент3" xfId="32" builtinId="38" customBuiltin="1"/>
    <cellStyle name="20% - Акцент4" xfId="36" builtinId="42" customBuiltin="1"/>
    <cellStyle name="20% - Акцент5" xfId="40" builtinId="46" customBuiltin="1"/>
    <cellStyle name="20% - Акцент6" xfId="44" builtinId="50" customBuiltin="1"/>
    <cellStyle name="40% - Акцент1" xfId="25" builtinId="31" customBuiltin="1"/>
    <cellStyle name="40% - Акцент2" xfId="29" builtinId="35" customBuiltin="1"/>
    <cellStyle name="40% - Акцент3" xfId="33" builtinId="39" customBuiltin="1"/>
    <cellStyle name="40% - Акцент4" xfId="37" builtinId="43" customBuiltin="1"/>
    <cellStyle name="40% - Акцент5" xfId="41" builtinId="47" customBuiltin="1"/>
    <cellStyle name="40% - Акцент6" xfId="45" builtinId="51" customBuiltin="1"/>
    <cellStyle name="60% - Акцент1" xfId="26" builtinId="32" customBuiltin="1"/>
    <cellStyle name="60% - Акцент2" xfId="30" builtinId="36" customBuiltin="1"/>
    <cellStyle name="60% - Акцент3" xfId="34" builtinId="40" customBuiltin="1"/>
    <cellStyle name="60% - Акцент4" xfId="38" builtinId="44" customBuiltin="1"/>
    <cellStyle name="60% - Акцент5" xfId="42" builtinId="48" customBuiltin="1"/>
    <cellStyle name="60% - Акцент6" xfId="46" builtinId="52" customBuiltin="1"/>
    <cellStyle name="Акцент1" xfId="23" builtinId="29" customBuiltin="1"/>
    <cellStyle name="Акцент2" xfId="27" builtinId="33" customBuiltin="1"/>
    <cellStyle name="Акцент3" xfId="31" builtinId="37" customBuiltin="1"/>
    <cellStyle name="Акцент4" xfId="35" builtinId="41" customBuiltin="1"/>
    <cellStyle name="Акцент5" xfId="39" builtinId="45" customBuiltin="1"/>
    <cellStyle name="Акцент6" xfId="43" builtinId="49" customBuiltin="1"/>
    <cellStyle name="Бележка" xfId="20" builtinId="10" customBuiltin="1"/>
    <cellStyle name="Валута" xfId="8" builtinId="4" customBuiltin="1"/>
    <cellStyle name="Валута [0]" xfId="9" builtinId="7" customBuiltin="1"/>
    <cellStyle name="Вход" xfId="14" builtinId="20" customBuiltin="1"/>
    <cellStyle name="Добър" xfId="11" builtinId="26" customBuiltin="1"/>
    <cellStyle name="Заглавие" xfId="1" builtinId="15" customBuiltin="1"/>
    <cellStyle name="Заглавие 1" xfId="2" builtinId="16" customBuiltin="1"/>
    <cellStyle name="Заглавие 2" xfId="3" builtinId="17" customBuiltin="1"/>
    <cellStyle name="Заглавие 3" xfId="5" builtinId="18" customBuiltin="1"/>
    <cellStyle name="Заглавие 4" xfId="4" builtinId="19" customBuiltin="1"/>
    <cellStyle name="Запетая" xfId="6" builtinId="3" customBuiltin="1"/>
    <cellStyle name="Запетая [0]" xfId="7" builtinId="6" customBuiltin="1"/>
    <cellStyle name="Изход" xfId="15" builtinId="21" customBuiltin="1"/>
    <cellStyle name="Изчисление" xfId="16" builtinId="22" customBuiltin="1"/>
    <cellStyle name="Контролна клетка" xfId="18" builtinId="23" customBuiltin="1"/>
    <cellStyle name="Лош" xfId="12" builtinId="27" customBuiltin="1"/>
    <cellStyle name="Неутрален" xfId="13" builtinId="28" customBuiltin="1"/>
    <cellStyle name="Нормален" xfId="0" builtinId="0" customBuiltin="1"/>
    <cellStyle name="Обяснителен текст" xfId="21" builtinId="53" customBuiltin="1"/>
    <cellStyle name="Предупредителен текст" xfId="19" builtinId="11" customBuiltin="1"/>
    <cellStyle name="Процент" xfId="10" builtinId="5" customBuiltin="1"/>
    <cellStyle name="Свързана клетка" xfId="17" builtinId="24" customBuiltin="1"/>
    <cellStyle name="Сума" xfId="22" builtinId="25" customBuiltin="1"/>
  </cellStyles>
  <dxfs count="75">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PivotStyle="PivotStyleLight16">
    <tableStyle name="Разходи за стартиране"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БанковиЗаеми" displayName="БанковиЗаеми" ref="B71:D76" totalsRowCount="1" headerRowDxfId="37">
  <tableColumns count="3">
    <tableColumn id="1" xr3:uid="{00000000-0010-0000-0900-000001000000}" name="БАНКОВИ ЗАЕМИ" totalsRowLabel="Общо" dataDxfId="36" totalsRowDxfId="35"/>
    <tableColumn id="3" xr3:uid="{00000000-0010-0000-0900-000003000000}" name=" "/>
    <tableColumn id="2" xr3:uid="{00000000-0010-0000-0900-000002000000}" name="СУМА" totalsRowFunction="sum" dataDxfId="8" totalsRowDxfId="34"/>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банковите заеми и сумата в тази таблица"/>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ДругиЗаеми" displayName="ДругиЗаеми" ref="B78:D81" totalsRowCount="1" headerRowDxfId="33">
  <tableColumns count="3">
    <tableColumn id="1" xr3:uid="{00000000-0010-0000-0A00-000001000000}" name="ДРУГИ ЗАЕМИ" totalsRowLabel="Общо" dataDxfId="32" totalsRowDxfId="31"/>
    <tableColumn id="3" xr3:uid="{00000000-0010-0000-0A00-000003000000}" name=" "/>
    <tableColumn id="2" xr3:uid="{00000000-0010-0000-0A00-000002000000}" name="СУМА" totalsRowFunction="sum" dataDxfId="7" totalsRowDxfId="30"/>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другите заеми и сумата в тази таблица"/>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ИзтичнициНаКапитала" displayName="ИзтичнициНаКапитала" ref="B86:D90" totalsRowCount="1" headerRowDxfId="29">
  <tableColumns count="3">
    <tableColumn id="1" xr3:uid="{00000000-0010-0000-0B00-000001000000}" name="ИЗТОЧНИК НА КАПИТАЛ" totalsRowLabel="Общо" dataDxfId="28" totalsRowDxfId="27"/>
    <tableColumn id="3" xr3:uid="{00000000-0010-0000-0B00-000003000000}" name=" "/>
    <tableColumn id="2" xr3:uid="{00000000-0010-0000-0B00-000002000000}" name="ОБЩИ СУМИ" totalsRowFunction="sum" dataDxfId="6" totalsRowDxfId="26"/>
  </tableColumns>
  <tableStyleInfo name="Разходи за стартиране" showFirstColumn="0" showLastColumn="1" showRowStripes="1" showColumnStripes="0"/>
  <extLst>
    <ext xmlns:x14="http://schemas.microsoft.com/office/spreadsheetml/2009/9/main" uri="{504A1905-F514-4f6f-8877-14C23A59335A}">
      <x14:table altTextSummary="Елементите &quot;Източник на капитала&quot; и &quot;Общи суми&quot; се актуализират автоматично в тази таблица"/>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РазходиЗаСтартиране" displayName="РазходиЗаСтартиране" ref="B92:D102" totalsRowCount="1" headerRowDxfId="25">
  <tableColumns count="3">
    <tableColumn id="1" xr3:uid="{00000000-0010-0000-0C00-000001000000}" name="РАЗХОДИТЕ ЗА СТАРТИРАНЕ" totalsRowLabel="Общо" dataDxfId="24" totalsRowDxfId="23"/>
    <tableColumn id="3" xr3:uid="{00000000-0010-0000-0C00-000003000000}" name=" "/>
    <tableColumn id="2" xr3:uid="{00000000-0010-0000-0C00-000002000000}" name="ОБЩИ СУМИ" totalsRowFunction="sum" dataDxfId="5" totalsRowDxfId="22"/>
  </tableColumns>
  <tableStyleInfo name="Разходи за стартиране" showFirstColumn="0" showLastColumn="0" showRowStripes="1" showColumnStripes="0"/>
  <extLst>
    <ext xmlns:x14="http://schemas.microsoft.com/office/spreadsheetml/2009/9/main" uri="{504A1905-F514-4f6f-8877-14C23A59335A}">
      <x14:table altTextSummary="Елементите &quot;Разходи за стартиране&quot; и &quot;Общи суми&quot; се актуализират автоматично в тази таблица"/>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Собственици" displayName="Собственици" ref="B112:B115" totalsRowShown="0" headerRowDxfId="21" tableBorderDxfId="20">
  <autoFilter ref="B112:B115" xr:uid="{00000000-0009-0000-0100-00000F000000}">
    <filterColumn colId="0" hiddenButton="1"/>
  </autoFilter>
  <tableColumns count="1">
    <tableColumn id="1" xr3:uid="{00000000-0010-0000-0D00-000001000000}" name="СОБСТВЕНИЦИ"/>
  </tableColumns>
  <tableStyleInfo name="Разходи за стартиране" showFirstColumn="0" showLastColumn="0" showRowStripes="0" showColumnStripes="0"/>
  <extLst>
    <ext xmlns:x14="http://schemas.microsoft.com/office/spreadsheetml/2009/9/main" uri="{504A1905-F514-4f6f-8877-14C23A59335A}">
      <x14:table altTextSummary="Въведете име на собствениците в тази таблица."/>
    </ext>
  </extLst>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Гаранти" displayName="Гаранти" ref="B117:B120" totalsRowShown="0" headerRowDxfId="19" tableBorderDxfId="18">
  <autoFilter ref="B117:B120" xr:uid="{00000000-0009-0000-0100-000012000000}">
    <filterColumn colId="0" hiddenButton="1"/>
  </autoFilter>
  <tableColumns count="1">
    <tableColumn id="1" xr3:uid="{00000000-0010-0000-0E00-000001000000}" name="ГАРАНТИ ПО ЗАЕМА (РАЗЛИЧНИ ОТ СОБСТВЕНИЦИТЕ)"/>
  </tableColumns>
  <tableStyleInfo name="Разходи за стартиране" showFirstColumn="0" showLastColumn="0" showRowStripes="0" showColumnStripes="0"/>
  <extLst>
    <ext xmlns:x14="http://schemas.microsoft.com/office/spreadsheetml/2009/9/main" uri="{504A1905-F514-4f6f-8877-14C23A59335A}">
      <x14:table altTextSummary="Въведете имената на гарантите на заема, различни от собствениците, в тази таблица"/>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ИнвестицииНаСобствениците" displayName="ИнвестицииНаСобствениците" ref="B64:D69" totalsRowCount="1" headerRowDxfId="68">
  <tableColumns count="3">
    <tableColumn id="1" xr3:uid="{00000000-0010-0000-0000-000001000000}" name="ИНВЕСТИЦИЯ НА СОБСТВЕНИЦИТЕ (ИМЕ И % СОБСТВЕНОСТ)" totalsRowLabel="Общо" dataDxfId="67" totalsRowDxfId="66"/>
    <tableColumn id="3" xr3:uid="{00000000-0010-0000-0000-000003000000}" name=" "/>
    <tableColumn id="2" xr3:uid="{00000000-0010-0000-0000-000002000000}" name="СУМА" totalsRowFunction="sum" dataDxfId="9" totalsRowDxfId="65"/>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име на инвестицията на собствениците, процента на собственост и сумата в тази таблица"/>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НедвижимиИмоти" displayName="НедвижимиИмоти" ref="B5:D10" totalsRowCount="1" headerRowDxfId="64">
  <tableColumns count="3">
    <tableColumn id="1" xr3:uid="{00000000-0010-0000-0100-000001000000}" name="СГРАДИ/НЕДВИЖИМИ ИМОТИ" totalsRowLabel="Общо" dataDxfId="3" totalsRowDxfId="2"/>
    <tableColumn id="3" xr3:uid="{00000000-0010-0000-0100-000003000000}" name=" "/>
    <tableColumn id="2" xr3:uid="{00000000-0010-0000-0100-000002000000}" name="СУМА" totalsRowFunction="sum" dataDxfId="1" totalsRowDxfId="0"/>
  </tableColumns>
  <tableStyleInfo name="Разходи за стартиране" showFirstColumn="0" showLastColumn="1" showRowStripes="1" showColumnStripes="0"/>
  <extLst>
    <ext xmlns:x14="http://schemas.microsoft.com/office/spreadsheetml/2009/9/main" uri="{504A1905-F514-4f6f-8877-14C23A59335A}">
      <x14:table altTextSummary="В тази таблица въведете елементите &quot;Недвижими имоти&quot; и &quot;Сума&quot;"/>
    </ext>
  </extLst>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Подобрения" displayName="Подобрения" ref="B12:D17" totalsRowCount="1" headerRowDxfId="63">
  <tableColumns count="3">
    <tableColumn id="1" xr3:uid="{00000000-0010-0000-0200-000001000000}" name="ПОДОБРЕНИЯ ПРИ НАЕМ" totalsRowLabel="Общо" dataDxfId="62" totalsRowDxfId="17"/>
    <tableColumn id="3" xr3:uid="{00000000-0010-0000-0200-000003000000}" name=" "/>
    <tableColumn id="2" xr3:uid="{00000000-0010-0000-0200-000002000000}" name="СУМА" totalsRowFunction="sum" dataDxfId="15" totalsRowDxfId="16"/>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подобренията в наетата собственост и сумата в тази таблица"/>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Капитал" displayName="Капитал" ref="B19:D25" totalsRowCount="1" headerRowDxfId="61">
  <tableColumns count="3">
    <tableColumn id="1" xr3:uid="{00000000-0010-0000-0300-000001000000}" name="СПИСЪК НА ОСНОВНОТО ОБОРУДВАНЕ" totalsRowLabel="Общо" dataDxfId="60" totalsRowDxfId="59"/>
    <tableColumn id="3" xr3:uid="{00000000-0010-0000-0300-000003000000}" name=" "/>
    <tableColumn id="2" xr3:uid="{00000000-0010-0000-0300-000002000000}" name="СУМА" totalsRowFunction="sum" dataDxfId="14" totalsRowDxfId="58"/>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списъка на основните средства и сумата в тази таблица"/>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АдминистративниРазходи" displayName="АдминистративниРазходи" ref="B27:D34" totalsRowCount="1" headerRowDxfId="57">
  <tableColumns count="3">
    <tableColumn id="1" xr3:uid="{00000000-0010-0000-0400-000001000000}" name="МЕСТОПОЛОЖЕНИЕ И АДМИНИСТРАТИВНИ РАЗХОДИ" totalsRowLabel="Общо" dataDxfId="56" totalsRowDxfId="55"/>
    <tableColumn id="3" xr3:uid="{00000000-0010-0000-0400-000003000000}" name=" "/>
    <tableColumn id="2" xr3:uid="{00000000-0010-0000-0400-000002000000}" name="СУМА" totalsRowFunction="sum" dataDxfId="13" totalsRowDxfId="54"/>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елементите &quot;Местоположение и административни разходи&quot; и &quot;Сума&quot; в тази таблица"/>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НаличностОтваряне" displayName="НаличностОтваряне" ref="B36:D42" totalsRowCount="1" headerRowDxfId="53">
  <tableColumns count="3">
    <tableColumn id="1" xr3:uid="{00000000-0010-0000-0500-000001000000}" name="НАЛИЧНОСТ ЗА ОТВАРЯНЕТО" totalsRowLabel="Общо" dataDxfId="52" totalsRowDxfId="51"/>
    <tableColumn id="3" xr3:uid="{00000000-0010-0000-0500-000003000000}" name=" "/>
    <tableColumn id="2" xr3:uid="{00000000-0010-0000-0500-000002000000}" name="СУМА" totalsRowFunction="sum" dataDxfId="12" totalsRowDxfId="50"/>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елементите &quot;Наличност за отварянето&quot; и &quot;Сума&quot; в тази таблица"/>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ПромоционалниРазходи" displayName="ПромоционалниРазходи" ref="B44:D50" totalsRowCount="1" headerRowDxfId="49">
  <tableColumns count="3">
    <tableColumn id="1" xr3:uid="{00000000-0010-0000-0600-000001000000}" name="РАЗХОДИ ЗА РЕКЛАМА И ПРОМОЦИИ" totalsRowLabel="Общо" dataDxfId="48" totalsRowDxfId="47"/>
    <tableColumn id="3" xr3:uid="{00000000-0010-0000-0600-000003000000}" name=" "/>
    <tableColumn id="2" xr3:uid="{00000000-0010-0000-0600-000002000000}" name="СУМА" totalsRowFunction="sum" dataDxfId="11" totalsRowDxfId="46"/>
  </tableColumns>
  <tableStyleInfo name="Разходи за стартиране" showFirstColumn="0" showLastColumn="1" showRowStripes="1" showColumnStripes="0"/>
  <extLst>
    <ext xmlns:x14="http://schemas.microsoft.com/office/spreadsheetml/2009/9/main" uri="{504A1905-F514-4f6f-8877-14C23A59335A}">
      <x14:table altTextSummary="Въведете елементите &quot;Рекламни и промоционални разходи&quot; и &quot;Сума&quot; в тази таблица"/>
    </ext>
  </extLst>
</table>
</file>

<file path=xl/tables/table8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ДругиРазходи" displayName="ДругиРазходи" ref="B52:D55" totalsRowCount="1" headerRowDxfId="45">
  <tableColumns count="3">
    <tableColumn id="1" xr3:uid="{00000000-0010-0000-0700-000001000000}" name="ДРУГИ РАЗХОДИ" totalsRowLabel="Общо" dataDxfId="44" totalsRowDxfId="43"/>
    <tableColumn id="3" xr3:uid="{00000000-0010-0000-0700-000003000000}" name=" "/>
    <tableColumn id="2" xr3:uid="{00000000-0010-0000-0700-000002000000}" name="СУМА" totalsRowFunction="sum" dataDxfId="10" totalsRowDxfId="42"/>
  </tableColumns>
  <tableStyleInfo name="Разходи за стартиране" showFirstColumn="0" showLastColumn="1" showRowStripes="1" showColumnStripes="0"/>
  <extLst>
    <ext xmlns:x14="http://schemas.microsoft.com/office/spreadsheetml/2009/9/main" uri="{504A1905-F514-4f6f-8877-14C23A59335A}">
      <x14:table altTextSummary="В тази таблица въведете елементите &quot;Други разходи&quot; и &quot;Сума&quot;"/>
    </ext>
  </extLst>
</table>
</file>

<file path=xl/tables/table9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Обезпечение" displayName="Обезпечение" ref="B105:D110" totalsRowCount="1" headerRowDxfId="41">
  <tableColumns count="3">
    <tableColumn id="1" xr3:uid="{00000000-0010-0000-0800-000001000000}" name="ОБЕЗПЕЧЕНИЕ ЗА ЗАЕМИ" totalsRowLabel="Общо" dataDxfId="40" totalsRowDxfId="39"/>
    <tableColumn id="3" xr3:uid="{00000000-0010-0000-0800-000003000000}" name="ОПИСАНИЕ"/>
    <tableColumn id="2" xr3:uid="{00000000-0010-0000-0800-000002000000}" name="СТОЙНОСТ" totalsRowFunction="sum" dataDxfId="4" totalsRowDxfId="38"/>
  </tableColumns>
  <tableStyleInfo name="Разходи за стартиране" showFirstColumn="0" showLastColumn="0" showRowStripes="1" showColumnStripes="0"/>
  <extLst>
    <ext xmlns:x14="http://schemas.microsoft.com/office/spreadsheetml/2009/9/main" uri="{504A1905-F514-4f6f-8877-14C23A59335A}">
      <x14:table altTextSummary="Въведете обезпечаване на заемите, описание и стойност в тази таблица"/>
    </ext>
  </extLst>
</table>
</file>

<file path=xl/theme/theme1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table" Target="/xl/tables/table157.xml" Id="rId16" /><Relationship Type="http://schemas.openxmlformats.org/officeDocument/2006/relationships/printerSettings" Target="/xl/printerSettings/printerSettings11.bin" Id="rId1" /><Relationship Type="http://schemas.openxmlformats.org/officeDocument/2006/relationships/table" Target="/xl/tables/table58.xml" Id="rId6" /><Relationship Type="http://schemas.openxmlformats.org/officeDocument/2006/relationships/table" Target="/xl/tables/table109.xml" Id="rId11" /><Relationship Type="http://schemas.openxmlformats.org/officeDocument/2006/relationships/table" Target="/xl/tables/table410.xml" Id="rId5" /><Relationship Type="http://schemas.openxmlformats.org/officeDocument/2006/relationships/table" Target="/xl/tables/table1411.xml" Id="rId15" /><Relationship Type="http://schemas.openxmlformats.org/officeDocument/2006/relationships/table" Target="/xl/tables/table912.xml" Id="rId10" /><Relationship Type="http://schemas.openxmlformats.org/officeDocument/2006/relationships/table" Target="/xl/tables/table313.xml" Id="rId4" /><Relationship Type="http://schemas.openxmlformats.org/officeDocument/2006/relationships/table" Target="/xl/tables/table814.xml" Id="rId9" /><Relationship Type="http://schemas.openxmlformats.org/officeDocument/2006/relationships/table" Target="/xl/tables/table1315.xml" Id="rId1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71.42578125" customWidth="1"/>
    <col min="3" max="3" width="43.5703125" customWidth="1"/>
    <col min="4" max="4" width="26.42578125" customWidth="1"/>
  </cols>
  <sheetData>
    <row r="1" spans="1:4" ht="41.25" customHeight="1" x14ac:dyDescent="0.2">
      <c r="A1" s="3" t="s">
        <v>0</v>
      </c>
      <c r="D1" s="22" t="s">
        <v>79</v>
      </c>
    </row>
    <row r="2" spans="1:4" ht="170.1" customHeight="1" x14ac:dyDescent="0.2">
      <c r="B2" s="26" t="s">
        <v>1</v>
      </c>
      <c r="C2" s="27"/>
      <c r="D2" s="28"/>
    </row>
    <row r="3" spans="1:4" ht="9.9499999999999993" customHeight="1" x14ac:dyDescent="0.2">
      <c r="B3" s="8"/>
      <c r="C3" s="10"/>
      <c r="D3" s="10"/>
    </row>
    <row r="4" spans="1:4" ht="21" customHeight="1" x14ac:dyDescent="0.2">
      <c r="B4" s="1" t="s">
        <v>0</v>
      </c>
    </row>
    <row r="5" spans="1:4" ht="21" customHeight="1" x14ac:dyDescent="0.2">
      <c r="B5" s="4" t="s">
        <v>2</v>
      </c>
      <c r="C5" s="5" t="s">
        <v>77</v>
      </c>
      <c r="D5" s="7" t="s">
        <v>80</v>
      </c>
    </row>
    <row r="6" spans="1:4" ht="21" customHeight="1" x14ac:dyDescent="0.2">
      <c r="B6" s="2" t="s">
        <v>3</v>
      </c>
      <c r="D6" s="24">
        <v>0</v>
      </c>
    </row>
    <row r="7" spans="1:4" ht="21" customHeight="1" x14ac:dyDescent="0.2">
      <c r="B7" s="2" t="s">
        <v>4</v>
      </c>
      <c r="D7" s="24">
        <v>0</v>
      </c>
    </row>
    <row r="8" spans="1:4" ht="21" customHeight="1" x14ac:dyDescent="0.2">
      <c r="B8" s="2" t="s">
        <v>5</v>
      </c>
      <c r="D8" s="24">
        <v>0</v>
      </c>
    </row>
    <row r="9" spans="1:4" ht="21" customHeight="1" x14ac:dyDescent="0.2">
      <c r="B9" s="2" t="s">
        <v>6</v>
      </c>
      <c r="D9" s="24">
        <v>0</v>
      </c>
    </row>
    <row r="10" spans="1:4" ht="21" customHeight="1" x14ac:dyDescent="0.2">
      <c r="B10" s="2" t="s">
        <v>7</v>
      </c>
      <c r="D10" s="24">
        <f>SUBTOTAL(109,НедвижимиИмоти[СУМА])</f>
        <v>0</v>
      </c>
    </row>
    <row r="11" spans="1:4" ht="21" customHeight="1" x14ac:dyDescent="0.2">
      <c r="B11" s="23"/>
      <c r="C11" s="23"/>
      <c r="D11" s="23"/>
    </row>
    <row r="12" spans="1:4" ht="21" customHeight="1" x14ac:dyDescent="0.2">
      <c r="B12" s="4" t="s">
        <v>84</v>
      </c>
      <c r="C12" s="5" t="s">
        <v>77</v>
      </c>
      <c r="D12" s="7" t="s">
        <v>80</v>
      </c>
    </row>
    <row r="13" spans="1:4" ht="21" customHeight="1" x14ac:dyDescent="0.2">
      <c r="B13" s="2" t="s">
        <v>8</v>
      </c>
      <c r="D13" s="24">
        <v>0</v>
      </c>
    </row>
    <row r="14" spans="1:4" ht="21" customHeight="1" x14ac:dyDescent="0.2">
      <c r="B14" s="2" t="s">
        <v>85</v>
      </c>
      <c r="D14" s="24">
        <v>0</v>
      </c>
    </row>
    <row r="15" spans="1:4" ht="21" customHeight="1" x14ac:dyDescent="0.2">
      <c r="B15" s="2" t="s">
        <v>86</v>
      </c>
      <c r="D15" s="24">
        <v>0</v>
      </c>
    </row>
    <row r="16" spans="1:4" ht="21" customHeight="1" x14ac:dyDescent="0.2">
      <c r="B16" s="2" t="s">
        <v>9</v>
      </c>
      <c r="D16" s="24">
        <v>0</v>
      </c>
    </row>
    <row r="17" spans="2:4" ht="21" customHeight="1" x14ac:dyDescent="0.2">
      <c r="B17" s="2" t="s">
        <v>7</v>
      </c>
      <c r="D17" s="24">
        <f>SUBTOTAL(109,Подобрения[СУМА])</f>
        <v>0</v>
      </c>
    </row>
    <row r="18" spans="2:4" ht="21" customHeight="1" x14ac:dyDescent="0.2">
      <c r="B18" s="23"/>
      <c r="C18" s="23"/>
      <c r="D18" s="23"/>
    </row>
    <row r="19" spans="2:4" ht="21" customHeight="1" x14ac:dyDescent="0.2">
      <c r="B19" s="4" t="s">
        <v>10</v>
      </c>
      <c r="C19" s="5" t="s">
        <v>77</v>
      </c>
      <c r="D19" s="7" t="s">
        <v>80</v>
      </c>
    </row>
    <row r="20" spans="2:4" ht="21" customHeight="1" x14ac:dyDescent="0.2">
      <c r="B20" s="2" t="s">
        <v>11</v>
      </c>
      <c r="D20" s="24">
        <v>0</v>
      </c>
    </row>
    <row r="21" spans="2:4" ht="21" customHeight="1" x14ac:dyDescent="0.2">
      <c r="B21" s="2" t="s">
        <v>12</v>
      </c>
      <c r="D21" s="24">
        <v>0</v>
      </c>
    </row>
    <row r="22" spans="2:4" ht="21" customHeight="1" x14ac:dyDescent="0.2">
      <c r="B22" s="2" t="s">
        <v>13</v>
      </c>
      <c r="D22" s="24">
        <v>0</v>
      </c>
    </row>
    <row r="23" spans="2:4" ht="21" customHeight="1" x14ac:dyDescent="0.2">
      <c r="B23" s="2" t="s">
        <v>14</v>
      </c>
      <c r="D23" s="24">
        <v>0</v>
      </c>
    </row>
    <row r="24" spans="2:4" ht="21" customHeight="1" x14ac:dyDescent="0.2">
      <c r="B24" s="2" t="s">
        <v>6</v>
      </c>
      <c r="D24" s="24">
        <v>0</v>
      </c>
    </row>
    <row r="25" spans="2:4" ht="21" customHeight="1" x14ac:dyDescent="0.2">
      <c r="B25" s="2" t="s">
        <v>7</v>
      </c>
      <c r="D25" s="24">
        <f>SUBTOTAL(109,Капитал[СУМА])</f>
        <v>0</v>
      </c>
    </row>
    <row r="26" spans="2:4" ht="21" customHeight="1" x14ac:dyDescent="0.2">
      <c r="B26" s="23"/>
      <c r="C26" s="23"/>
      <c r="D26" s="23"/>
    </row>
    <row r="27" spans="2:4" ht="21" customHeight="1" x14ac:dyDescent="0.2">
      <c r="B27" s="4" t="s">
        <v>15</v>
      </c>
      <c r="C27" s="5" t="s">
        <v>77</v>
      </c>
      <c r="D27" s="7" t="s">
        <v>80</v>
      </c>
    </row>
    <row r="28" spans="2:4" ht="21" customHeight="1" x14ac:dyDescent="0.2">
      <c r="B28" s="2" t="s">
        <v>16</v>
      </c>
      <c r="D28" s="24">
        <v>0</v>
      </c>
    </row>
    <row r="29" spans="2:4" ht="21" customHeight="1" x14ac:dyDescent="0.2">
      <c r="B29" s="2" t="s">
        <v>17</v>
      </c>
      <c r="D29" s="24">
        <v>0</v>
      </c>
    </row>
    <row r="30" spans="2:4" ht="21" customHeight="1" x14ac:dyDescent="0.2">
      <c r="B30" s="2" t="s">
        <v>18</v>
      </c>
      <c r="D30" s="24">
        <v>0</v>
      </c>
    </row>
    <row r="31" spans="2:4" ht="21" customHeight="1" x14ac:dyDescent="0.2">
      <c r="B31" s="2" t="s">
        <v>19</v>
      </c>
      <c r="D31" s="24">
        <v>0</v>
      </c>
    </row>
    <row r="32" spans="2:4" ht="21" customHeight="1" x14ac:dyDescent="0.2">
      <c r="B32" s="2" t="s">
        <v>20</v>
      </c>
      <c r="D32" s="24">
        <v>0</v>
      </c>
    </row>
    <row r="33" spans="2:4" ht="21" customHeight="1" x14ac:dyDescent="0.2">
      <c r="B33" s="2" t="s">
        <v>6</v>
      </c>
      <c r="D33" s="24">
        <v>0</v>
      </c>
    </row>
    <row r="34" spans="2:4" ht="21" customHeight="1" x14ac:dyDescent="0.2">
      <c r="B34" s="2" t="s">
        <v>7</v>
      </c>
      <c r="D34" s="24">
        <f>SUBTOTAL(109,АдминистративниРазходи[СУМА])</f>
        <v>0</v>
      </c>
    </row>
    <row r="35" spans="2:4" ht="21" customHeight="1" x14ac:dyDescent="0.2">
      <c r="B35" s="23"/>
      <c r="C35" s="23"/>
      <c r="D35" s="23"/>
    </row>
    <row r="36" spans="2:4" ht="21" customHeight="1" x14ac:dyDescent="0.2">
      <c r="B36" s="4" t="s">
        <v>21</v>
      </c>
      <c r="C36" s="5" t="s">
        <v>77</v>
      </c>
      <c r="D36" s="7" t="s">
        <v>80</v>
      </c>
    </row>
    <row r="37" spans="2:4" ht="21" customHeight="1" x14ac:dyDescent="0.2">
      <c r="B37" s="2" t="s">
        <v>22</v>
      </c>
      <c r="D37" s="24">
        <v>0</v>
      </c>
    </row>
    <row r="38" spans="2:4" ht="21" customHeight="1" x14ac:dyDescent="0.2">
      <c r="B38" s="2" t="s">
        <v>23</v>
      </c>
      <c r="D38" s="24">
        <v>0</v>
      </c>
    </row>
    <row r="39" spans="2:4" ht="21" customHeight="1" x14ac:dyDescent="0.2">
      <c r="B39" s="2" t="s">
        <v>24</v>
      </c>
      <c r="D39" s="24">
        <v>0</v>
      </c>
    </row>
    <row r="40" spans="2:4" ht="21" customHeight="1" x14ac:dyDescent="0.2">
      <c r="B40" s="2" t="s">
        <v>25</v>
      </c>
      <c r="D40" s="24">
        <v>0</v>
      </c>
    </row>
    <row r="41" spans="2:4" ht="21" customHeight="1" x14ac:dyDescent="0.2">
      <c r="B41" s="2" t="s">
        <v>26</v>
      </c>
      <c r="D41" s="24">
        <v>0</v>
      </c>
    </row>
    <row r="42" spans="2:4" ht="21" customHeight="1" x14ac:dyDescent="0.2">
      <c r="B42" s="2" t="s">
        <v>7</v>
      </c>
      <c r="D42" s="24">
        <f>SUBTOTAL(109,НаличностОтваряне[СУМА])</f>
        <v>0</v>
      </c>
    </row>
    <row r="43" spans="2:4" ht="21" customHeight="1" x14ac:dyDescent="0.2">
      <c r="B43" s="23"/>
      <c r="C43" s="23"/>
      <c r="D43" s="23"/>
    </row>
    <row r="44" spans="2:4" ht="21" customHeight="1" x14ac:dyDescent="0.2">
      <c r="B44" s="4" t="s">
        <v>27</v>
      </c>
      <c r="C44" s="5" t="s">
        <v>77</v>
      </c>
      <c r="D44" s="7" t="s">
        <v>80</v>
      </c>
    </row>
    <row r="45" spans="2:4" ht="21" customHeight="1" x14ac:dyDescent="0.2">
      <c r="B45" s="2" t="s">
        <v>28</v>
      </c>
      <c r="D45" s="24">
        <v>0</v>
      </c>
    </row>
    <row r="46" spans="2:4" ht="21" customHeight="1" x14ac:dyDescent="0.2">
      <c r="B46" s="2" t="s">
        <v>29</v>
      </c>
      <c r="D46" s="24">
        <v>0</v>
      </c>
    </row>
    <row r="47" spans="2:4" ht="21" customHeight="1" x14ac:dyDescent="0.2">
      <c r="B47" s="2" t="s">
        <v>30</v>
      </c>
      <c r="D47" s="24">
        <v>0</v>
      </c>
    </row>
    <row r="48" spans="2:4" ht="21" customHeight="1" x14ac:dyDescent="0.2">
      <c r="B48" s="2" t="s">
        <v>31</v>
      </c>
      <c r="D48" s="24">
        <v>0</v>
      </c>
    </row>
    <row r="49" spans="2:4" ht="21" customHeight="1" x14ac:dyDescent="0.2">
      <c r="B49" s="2" t="s">
        <v>32</v>
      </c>
      <c r="D49" s="24">
        <v>0</v>
      </c>
    </row>
    <row r="50" spans="2:4" ht="21" customHeight="1" x14ac:dyDescent="0.2">
      <c r="B50" s="2" t="s">
        <v>7</v>
      </c>
      <c r="D50" s="24">
        <f>SUBTOTAL(109,ПромоционалниРазходи[СУМА])</f>
        <v>0</v>
      </c>
    </row>
    <row r="51" spans="2:4" ht="21" customHeight="1" x14ac:dyDescent="0.2">
      <c r="B51" s="23"/>
      <c r="C51" s="23"/>
      <c r="D51" s="23"/>
    </row>
    <row r="52" spans="2:4" ht="21" customHeight="1" x14ac:dyDescent="0.2">
      <c r="B52" s="4" t="s">
        <v>33</v>
      </c>
      <c r="C52" s="5" t="s">
        <v>77</v>
      </c>
      <c r="D52" s="7" t="s">
        <v>80</v>
      </c>
    </row>
    <row r="53" spans="2:4" ht="21" customHeight="1" x14ac:dyDescent="0.2">
      <c r="B53" s="2" t="s">
        <v>34</v>
      </c>
      <c r="D53" s="24">
        <v>0</v>
      </c>
    </row>
    <row r="54" spans="2:4" ht="21" customHeight="1" x14ac:dyDescent="0.2">
      <c r="B54" s="2" t="s">
        <v>35</v>
      </c>
      <c r="D54" s="24">
        <v>0</v>
      </c>
    </row>
    <row r="55" spans="2:4" ht="21" customHeight="1" x14ac:dyDescent="0.2">
      <c r="B55" s="2" t="s">
        <v>7</v>
      </c>
      <c r="D55" s="24">
        <f>SUBTOTAL(109,ДругиРазходи[СУМА])</f>
        <v>0</v>
      </c>
    </row>
    <row r="56" spans="2:4" ht="21" customHeight="1" x14ac:dyDescent="0.2">
      <c r="B56" s="23"/>
      <c r="C56" s="23"/>
      <c r="D56" s="23"/>
    </row>
    <row r="57" spans="2:4" ht="21" customHeight="1" x14ac:dyDescent="0.2">
      <c r="B57" s="15" t="s">
        <v>36</v>
      </c>
      <c r="C57" s="16"/>
      <c r="D57" s="25">
        <v>0</v>
      </c>
    </row>
    <row r="58" spans="2:4" ht="21" customHeight="1" x14ac:dyDescent="0.2">
      <c r="B58" s="23"/>
      <c r="C58" s="23"/>
      <c r="D58" s="23"/>
    </row>
    <row r="59" spans="2:4" ht="21" customHeight="1" x14ac:dyDescent="0.2">
      <c r="B59" s="15" t="s">
        <v>37</v>
      </c>
      <c r="C59" s="16"/>
      <c r="D59" s="25">
        <v>0</v>
      </c>
    </row>
    <row r="60" spans="2:4" ht="9.9499999999999993" customHeight="1" x14ac:dyDescent="0.2">
      <c r="B60" s="23"/>
      <c r="C60" s="23"/>
      <c r="D60" s="23"/>
    </row>
    <row r="61" spans="2:4" ht="180" customHeight="1" x14ac:dyDescent="0.2">
      <c r="B61" s="26" t="s">
        <v>38</v>
      </c>
      <c r="C61" s="29"/>
      <c r="D61" s="30"/>
    </row>
    <row r="62" spans="2:4" ht="9.9499999999999993" customHeight="1" x14ac:dyDescent="0.2">
      <c r="B62" s="8"/>
      <c r="C62" s="9"/>
      <c r="D62" s="9"/>
    </row>
    <row r="63" spans="2:4" ht="21" customHeight="1" x14ac:dyDescent="0.2">
      <c r="B63" s="1" t="s">
        <v>39</v>
      </c>
    </row>
    <row r="64" spans="2:4" ht="21" customHeight="1" x14ac:dyDescent="0.2">
      <c r="B64" s="4" t="s">
        <v>40</v>
      </c>
      <c r="C64" s="5" t="s">
        <v>77</v>
      </c>
      <c r="D64" s="7" t="s">
        <v>80</v>
      </c>
    </row>
    <row r="65" spans="2:4" ht="21" customHeight="1" x14ac:dyDescent="0.2">
      <c r="B65" s="2" t="s">
        <v>41</v>
      </c>
      <c r="D65" s="24">
        <v>0</v>
      </c>
    </row>
    <row r="66" spans="2:4" ht="21" customHeight="1" x14ac:dyDescent="0.2">
      <c r="B66" s="2" t="s">
        <v>42</v>
      </c>
      <c r="D66" s="24">
        <v>0</v>
      </c>
    </row>
    <row r="67" spans="2:4" ht="21" customHeight="1" x14ac:dyDescent="0.2">
      <c r="B67" s="2" t="s">
        <v>42</v>
      </c>
      <c r="D67" s="24">
        <v>0</v>
      </c>
    </row>
    <row r="68" spans="2:4" ht="21" customHeight="1" x14ac:dyDescent="0.2">
      <c r="B68" s="2" t="s">
        <v>42</v>
      </c>
      <c r="D68" s="24">
        <v>0</v>
      </c>
    </row>
    <row r="69" spans="2:4" ht="21" customHeight="1" x14ac:dyDescent="0.2">
      <c r="B69" s="2" t="s">
        <v>7</v>
      </c>
      <c r="D69" s="24">
        <f>SUBTOTAL(109,ИнвестицииНаСобствениците[СУМА])</f>
        <v>0</v>
      </c>
    </row>
    <row r="70" spans="2:4" ht="21" customHeight="1" x14ac:dyDescent="0.2">
      <c r="B70" s="23"/>
      <c r="C70" s="23"/>
      <c r="D70" s="23"/>
    </row>
    <row r="71" spans="2:4" ht="21" customHeight="1" x14ac:dyDescent="0.2">
      <c r="B71" s="4" t="s">
        <v>43</v>
      </c>
      <c r="C71" s="5" t="s">
        <v>77</v>
      </c>
      <c r="D71" s="7" t="s">
        <v>80</v>
      </c>
    </row>
    <row r="72" spans="2:4" ht="21" customHeight="1" x14ac:dyDescent="0.2">
      <c r="B72" s="2" t="s">
        <v>44</v>
      </c>
      <c r="D72" s="24">
        <v>0</v>
      </c>
    </row>
    <row r="73" spans="2:4" ht="21" customHeight="1" x14ac:dyDescent="0.2">
      <c r="B73" s="2" t="s">
        <v>45</v>
      </c>
      <c r="D73" s="24">
        <v>0</v>
      </c>
    </row>
    <row r="74" spans="2:4" ht="21" customHeight="1" x14ac:dyDescent="0.2">
      <c r="B74" s="2" t="s">
        <v>46</v>
      </c>
      <c r="D74" s="24">
        <v>0</v>
      </c>
    </row>
    <row r="75" spans="2:4" ht="21" customHeight="1" x14ac:dyDescent="0.2">
      <c r="B75" s="2" t="s">
        <v>47</v>
      </c>
      <c r="D75" s="24">
        <v>0</v>
      </c>
    </row>
    <row r="76" spans="2:4" ht="21" customHeight="1" x14ac:dyDescent="0.2">
      <c r="B76" s="2" t="s">
        <v>7</v>
      </c>
      <c r="D76" s="24">
        <f>SUBTOTAL(109,БанковиЗаеми[СУМА])</f>
        <v>0</v>
      </c>
    </row>
    <row r="77" spans="2:4" ht="21" customHeight="1" x14ac:dyDescent="0.2">
      <c r="B77" s="23"/>
      <c r="C77" s="23"/>
      <c r="D77" s="23"/>
    </row>
    <row r="78" spans="2:4" ht="21" customHeight="1" x14ac:dyDescent="0.2">
      <c r="B78" s="4" t="s">
        <v>48</v>
      </c>
      <c r="C78" s="5" t="s">
        <v>77</v>
      </c>
      <c r="D78" s="7" t="s">
        <v>80</v>
      </c>
    </row>
    <row r="79" spans="2:4" ht="21" customHeight="1" x14ac:dyDescent="0.2">
      <c r="B79" s="2" t="s">
        <v>49</v>
      </c>
      <c r="D79" s="24">
        <v>0</v>
      </c>
    </row>
    <row r="80" spans="2:4" ht="21" customHeight="1" x14ac:dyDescent="0.2">
      <c r="B80" s="2" t="s">
        <v>50</v>
      </c>
      <c r="D80" s="24">
        <v>0</v>
      </c>
    </row>
    <row r="81" spans="2:4" ht="21" customHeight="1" x14ac:dyDescent="0.2">
      <c r="B81" s="2" t="s">
        <v>7</v>
      </c>
      <c r="D81" s="24">
        <f>SUBTOTAL(109,ДругиЗаеми[СУМА])</f>
        <v>0</v>
      </c>
    </row>
    <row r="82" spans="2:4" ht="9.9499999999999993" customHeight="1" x14ac:dyDescent="0.2">
      <c r="B82" s="23"/>
      <c r="C82" s="23"/>
      <c r="D82" s="23"/>
    </row>
    <row r="83" spans="2:4" ht="60" customHeight="1" x14ac:dyDescent="0.2">
      <c r="B83" s="26" t="s">
        <v>51</v>
      </c>
      <c r="C83" s="29"/>
      <c r="D83" s="30"/>
    </row>
    <row r="84" spans="2:4" ht="9.9499999999999993" customHeight="1" x14ac:dyDescent="0.2">
      <c r="B84" s="8"/>
      <c r="C84" s="9"/>
      <c r="D84" s="9"/>
    </row>
    <row r="85" spans="2:4" ht="21" customHeight="1" x14ac:dyDescent="0.2">
      <c r="B85" s="1" t="s">
        <v>52</v>
      </c>
    </row>
    <row r="86" spans="2:4" ht="21" customHeight="1" x14ac:dyDescent="0.2">
      <c r="B86" s="4" t="s">
        <v>53</v>
      </c>
      <c r="C86" s="5" t="s">
        <v>77</v>
      </c>
      <c r="D86" s="7" t="s">
        <v>81</v>
      </c>
    </row>
    <row r="87" spans="2:4" ht="21" customHeight="1" x14ac:dyDescent="0.2">
      <c r="B87" s="2" t="s">
        <v>54</v>
      </c>
      <c r="D87" s="24">
        <f>ИнвестицииНаСобствениците[[#Totals],[СУМА]]</f>
        <v>0</v>
      </c>
    </row>
    <row r="88" spans="2:4" ht="21" customHeight="1" x14ac:dyDescent="0.2">
      <c r="B88" s="2" t="s">
        <v>55</v>
      </c>
      <c r="D88" s="24">
        <f>БанковиЗаеми[[#Totals],[СУМА]]</f>
        <v>0</v>
      </c>
    </row>
    <row r="89" spans="2:4" ht="21" customHeight="1" x14ac:dyDescent="0.2">
      <c r="B89" s="2" t="s">
        <v>56</v>
      </c>
      <c r="D89" s="24">
        <f>ДругиЗаеми[[#Totals],[СУМА]]</f>
        <v>0</v>
      </c>
    </row>
    <row r="90" spans="2:4" ht="21" customHeight="1" x14ac:dyDescent="0.2">
      <c r="B90" s="2" t="s">
        <v>7</v>
      </c>
      <c r="D90" s="24">
        <f>SUBTOTAL(109,ИзтичнициНаКапитала[ОБЩИ СУМИ])</f>
        <v>0</v>
      </c>
    </row>
    <row r="91" spans="2:4" ht="21" customHeight="1" x14ac:dyDescent="0.2">
      <c r="B91" s="23"/>
      <c r="C91" s="23"/>
      <c r="D91" s="23"/>
    </row>
    <row r="92" spans="2:4" ht="21" customHeight="1" x14ac:dyDescent="0.2">
      <c r="B92" s="4" t="s">
        <v>0</v>
      </c>
      <c r="C92" s="5" t="s">
        <v>77</v>
      </c>
      <c r="D92" s="7" t="s">
        <v>81</v>
      </c>
    </row>
    <row r="93" spans="2:4" ht="21" customHeight="1" x14ac:dyDescent="0.2">
      <c r="B93" s="2" t="s">
        <v>57</v>
      </c>
      <c r="D93" s="24">
        <f>НедвижимиИмоти[[#Totals],[СУМА]]</f>
        <v>0</v>
      </c>
    </row>
    <row r="94" spans="2:4" ht="21" customHeight="1" x14ac:dyDescent="0.2">
      <c r="B94" s="2" t="s">
        <v>58</v>
      </c>
      <c r="D94" s="24">
        <f>Подобрения[[#Totals],[СУМА]]</f>
        <v>0</v>
      </c>
    </row>
    <row r="95" spans="2:4" ht="21" customHeight="1" x14ac:dyDescent="0.2">
      <c r="B95" s="2" t="s">
        <v>59</v>
      </c>
      <c r="D95" s="24">
        <f>Капитал[[#Totals],[СУМА]]</f>
        <v>0</v>
      </c>
    </row>
    <row r="96" spans="2:4" ht="21" customHeight="1" x14ac:dyDescent="0.2">
      <c r="B96" s="2" t="s">
        <v>60</v>
      </c>
      <c r="D96" s="24">
        <f>АдминистративниРазходи[[#Totals],[СУМА]]</f>
        <v>0</v>
      </c>
    </row>
    <row r="97" spans="2:4" ht="21" customHeight="1" x14ac:dyDescent="0.2">
      <c r="B97" s="2" t="s">
        <v>61</v>
      </c>
      <c r="D97" s="24">
        <f>НаличностОтваряне[[#Totals],[СУМА]]</f>
        <v>0</v>
      </c>
    </row>
    <row r="98" spans="2:4" ht="21" customHeight="1" x14ac:dyDescent="0.2">
      <c r="B98" s="2" t="s">
        <v>62</v>
      </c>
      <c r="D98" s="24">
        <f>ПромоционалниРазходи[[#Totals],[СУМА]]</f>
        <v>0</v>
      </c>
    </row>
    <row r="99" spans="2:4" ht="21" customHeight="1" x14ac:dyDescent="0.2">
      <c r="B99" s="2" t="s">
        <v>63</v>
      </c>
      <c r="D99" s="24">
        <f>ДругиРазходи[[#Totals],[СУМА]]</f>
        <v>0</v>
      </c>
    </row>
    <row r="100" spans="2:4" ht="21" customHeight="1" x14ac:dyDescent="0.2">
      <c r="B100" s="2" t="s">
        <v>64</v>
      </c>
      <c r="D100" s="24">
        <f>SUM('Разходи за стартиране'!$C$57)</f>
        <v>0</v>
      </c>
    </row>
    <row r="101" spans="2:4" ht="21" customHeight="1" x14ac:dyDescent="0.2">
      <c r="B101" s="2" t="s">
        <v>65</v>
      </c>
      <c r="D101" s="24">
        <f>SUM('Разходи за стартиране'!$C$59)</f>
        <v>0</v>
      </c>
    </row>
    <row r="102" spans="2:4" ht="21" customHeight="1" x14ac:dyDescent="0.2">
      <c r="B102" s="2" t="s">
        <v>7</v>
      </c>
      <c r="D102" s="24">
        <f>SUBTOTAL(109,РазходиЗаСтартиране[ОБЩИ СУМИ])</f>
        <v>0</v>
      </c>
    </row>
    <row r="103" spans="2:4" ht="21" customHeight="1" x14ac:dyDescent="0.2">
      <c r="B103" s="23"/>
      <c r="C103" s="23"/>
      <c r="D103" s="23"/>
    </row>
    <row r="104" spans="2:4" ht="21" customHeight="1" x14ac:dyDescent="0.2">
      <c r="B104" s="1" t="s">
        <v>66</v>
      </c>
    </row>
    <row r="105" spans="2:4" ht="21" customHeight="1" x14ac:dyDescent="0.2">
      <c r="B105" s="4" t="s">
        <v>67</v>
      </c>
      <c r="C105" s="6" t="s">
        <v>78</v>
      </c>
      <c r="D105" s="7" t="s">
        <v>82</v>
      </c>
    </row>
    <row r="106" spans="2:4" ht="21" customHeight="1" x14ac:dyDescent="0.2">
      <c r="B106" s="2" t="s">
        <v>68</v>
      </c>
      <c r="D106" s="24">
        <v>0</v>
      </c>
    </row>
    <row r="107" spans="2:4" ht="21" customHeight="1" x14ac:dyDescent="0.2">
      <c r="B107" s="2" t="s">
        <v>69</v>
      </c>
      <c r="D107" s="24">
        <v>0</v>
      </c>
    </row>
    <row r="108" spans="2:4" ht="21" customHeight="1" x14ac:dyDescent="0.2">
      <c r="B108" s="2" t="s">
        <v>69</v>
      </c>
      <c r="D108" s="24">
        <v>0</v>
      </c>
    </row>
    <row r="109" spans="2:4" ht="21" customHeight="1" x14ac:dyDescent="0.2">
      <c r="B109" s="2" t="s">
        <v>69</v>
      </c>
      <c r="D109" s="24">
        <v>0</v>
      </c>
    </row>
    <row r="110" spans="2:4" ht="21" customHeight="1" x14ac:dyDescent="0.2">
      <c r="B110" s="2" t="s">
        <v>7</v>
      </c>
      <c r="D110" s="24">
        <f>SUBTOTAL(109,Обезпечение[СТОЙНОСТ])</f>
        <v>0</v>
      </c>
    </row>
    <row r="111" spans="2:4" ht="21" customHeight="1" thickBot="1" x14ac:dyDescent="0.25">
      <c r="B111" s="23"/>
      <c r="C111" s="23"/>
      <c r="D111" s="23"/>
    </row>
    <row r="112" spans="2:4" ht="21" customHeight="1" x14ac:dyDescent="0.2">
      <c r="B112" s="21" t="s">
        <v>70</v>
      </c>
      <c r="C112" s="17" t="s">
        <v>77</v>
      </c>
      <c r="D112" s="18" t="s">
        <v>83</v>
      </c>
    </row>
    <row r="113" spans="2:4" ht="21" customHeight="1" x14ac:dyDescent="0.2">
      <c r="B113" s="19" t="s">
        <v>71</v>
      </c>
      <c r="C113" s="20"/>
      <c r="D113" s="20"/>
    </row>
    <row r="114" spans="2:4" ht="21" customHeight="1" x14ac:dyDescent="0.2">
      <c r="B114" s="13" t="s">
        <v>72</v>
      </c>
      <c r="C114" s="14"/>
      <c r="D114" s="14"/>
    </row>
    <row r="115" spans="2:4" ht="21" customHeight="1" x14ac:dyDescent="0.2">
      <c r="B115" s="11" t="s">
        <v>72</v>
      </c>
      <c r="C115" s="12"/>
      <c r="D115" s="12"/>
    </row>
    <row r="116" spans="2:4" ht="21" customHeight="1" thickBot="1" x14ac:dyDescent="0.25">
      <c r="B116" s="23"/>
      <c r="C116" s="23"/>
      <c r="D116" s="23"/>
    </row>
    <row r="117" spans="2:4" ht="21" customHeight="1" x14ac:dyDescent="0.2">
      <c r="B117" s="21" t="s">
        <v>73</v>
      </c>
      <c r="C117" s="17" t="s">
        <v>77</v>
      </c>
      <c r="D117" s="18" t="s">
        <v>83</v>
      </c>
    </row>
    <row r="118" spans="2:4" ht="21" customHeight="1" x14ac:dyDescent="0.2">
      <c r="B118" s="19" t="s">
        <v>74</v>
      </c>
      <c r="C118" s="20"/>
      <c r="D118" s="20"/>
    </row>
    <row r="119" spans="2:4" ht="21" customHeight="1" x14ac:dyDescent="0.2">
      <c r="B119" s="13" t="s">
        <v>75</v>
      </c>
      <c r="C119" s="14"/>
      <c r="D119" s="14"/>
    </row>
    <row r="120" spans="2:4" ht="21" customHeight="1" x14ac:dyDescent="0.2">
      <c r="B120" s="11" t="s">
        <v>76</v>
      </c>
      <c r="C120" s="12"/>
      <c r="D120" s="12"/>
    </row>
  </sheetData>
  <mergeCells count="3">
    <mergeCell ref="B2:D2"/>
    <mergeCell ref="B61:D61"/>
    <mergeCell ref="B83:D83"/>
  </mergeCells>
  <dataValidations xWindow="196" yWindow="358" count="42">
    <dataValidation allowBlank="1" showInputMessage="1" showErrorMessage="1" prompt="Създайте разходите за стартиране в този работен лист. Въведете името на фирмата в клетка D1 и подробните данни в таблиците, започващи под етикета &quot;Разходи за стартиране&quot; в клетка B4. Съветите се намират в клетки B2, B61 и B83" sqref="A1" xr:uid="{00000000-0002-0000-0000-000000000000}"/>
    <dataValidation allowBlank="1" showInputMessage="1" showErrorMessage="1" prompt="Заглавието на този работен лист е в тази клетка, а съветът – в клетката под нея" sqref="B1" xr:uid="{00000000-0002-0000-0000-000001000000}"/>
    <dataValidation allowBlank="1" showInputMessage="1" showErrorMessage="1" prompt="Въведете името на фирмата в тази клетка" sqref="D1" xr:uid="{00000000-0002-0000-0000-000002000000}"/>
    <dataValidation allowBlank="1" showInputMessage="1" showErrorMessage="1" prompt="Въведете подробните данни в таблицата за недвижими имоти по-долу" sqref="B4" xr:uid="{00000000-0002-0000-0000-000003000000}"/>
    <dataValidation allowBlank="1" showInputMessage="1" showErrorMessage="1" prompt="Въведете или модифицирайте елемент сграда или недвижими имоти в тази колона под това заглавие" sqref="B5" xr:uid="{00000000-0002-0000-0000-000004000000}"/>
    <dataValidation allowBlank="1" showInputMessage="1" showErrorMessage="1" prompt="Въведете сума в тази колона под това заглавие" sqref="D5 D12 D19 D27 D36 D44 D52 D64 D71 D78" xr:uid="{00000000-0002-0000-0000-000005000000}"/>
    <dataValidation allowBlank="1" showInputMessage="1" showErrorMessage="1" prompt="Въведете подробните данни в таблицата &quot;Подобрение&quot; по-долу" sqref="B11:D11" xr:uid="{00000000-0002-0000-0000-000006000000}"/>
    <dataValidation allowBlank="1" showInputMessage="1" showErrorMessage="1" prompt="Въведете или модифицирайте подобренията на отдадената под наем собственост в тази колона под това заглавие" sqref="B12" xr:uid="{00000000-0002-0000-0000-000007000000}"/>
    <dataValidation allowBlank="1" showInputMessage="1" showErrorMessage="1" prompt="Въведете подробните данни в таблицата &quot;Капитал&quot; по-долу" sqref="B18:D18" xr:uid="{00000000-0002-0000-0000-000008000000}"/>
    <dataValidation allowBlank="1" showInputMessage="1" showErrorMessage="1" prompt="Въведете или модифицирайте списъка &quot;Основни средства&quot; в тази колона под това заглавие" sqref="B19" xr:uid="{00000000-0002-0000-0000-000009000000}"/>
    <dataValidation allowBlank="1" showInputMessage="1" showErrorMessage="1" prompt="Въведете подробните данни в таблицата &quot;Административни разходи&quot; по-долу" sqref="B26:D26" xr:uid="{00000000-0002-0000-0000-00000A000000}"/>
    <dataValidation allowBlank="1" showInputMessage="1" showErrorMessage="1" prompt="Въведете или променете местоположението и административните разходи в тази колона под това заглавие" sqref="B27" xr:uid="{00000000-0002-0000-0000-00000B000000}"/>
    <dataValidation allowBlank="1" showInputMessage="1" showErrorMessage="1" prompt="Въведете подробните данни в таблицата &quot;Наличност за отварянето&quot; по-долу" sqref="B35:D35" xr:uid="{00000000-0002-0000-0000-00000C000000}"/>
    <dataValidation allowBlank="1" showInputMessage="1" showErrorMessage="1" prompt="Въведете или модифицирайте елементите рекламни и промоционални разходи в тази колона под това заглавие" sqref="B44" xr:uid="{00000000-0002-0000-0000-00000D000000}"/>
    <dataValidation allowBlank="1" showInputMessage="1" showErrorMessage="1" prompt="Въведете или модифицирайте елементите на наличност за отварянето в тази колона под това заглавие" sqref="B36" xr:uid="{00000000-0002-0000-0000-00000E000000}"/>
    <dataValidation allowBlank="1" showInputMessage="1" showErrorMessage="1" prompt="Въведете подробните данни в таблицата &quot;Рекламни и промоционални разходи&quot; по-долу" sqref="B43:D43" xr:uid="{00000000-0002-0000-0000-00000F000000}"/>
    <dataValidation allowBlank="1" showInputMessage="1" showErrorMessage="1" prompt="Въведете подробните данни в таблицата &quot;Други разходи&quot; по-долу" sqref="B51:D51" xr:uid="{00000000-0002-0000-0000-000010000000}"/>
    <dataValidation allowBlank="1" showInputMessage="1" showErrorMessage="1" prompt="Въведете или модифицирайте елементите други разходи в тази колона под това заглавие" sqref="B52" xr:uid="{00000000-0002-0000-0000-000011000000}"/>
    <dataValidation allowBlank="1" showInputMessage="1" showErrorMessage="1" prompt="Въведете резервиране за непредвидени случаи в клетка D57" sqref="B57" xr:uid="{00000000-0002-0000-0000-000012000000}"/>
    <dataValidation allowBlank="1" showInputMessage="1" showErrorMessage="1" prompt="Въведете оборотния капител в клетката по-долу" sqref="D57" xr:uid="{00000000-0002-0000-0000-000013000000}"/>
    <dataValidation allowBlank="1" showInputMessage="1" showErrorMessage="1" prompt="Въведете оборотния капител в клетка D59" sqref="B59" xr:uid="{00000000-0002-0000-0000-000014000000}"/>
    <dataValidation allowBlank="1" showInputMessage="1" showErrorMessage="1" prompt="Съветът е в клетката по-долу. Въведете подробните данни в таблицата, която започва под етикета &quot;Източници на капитал&quot; в клетка B63" sqref="D59" xr:uid="{00000000-0002-0000-0000-000015000000}"/>
    <dataValidation allowBlank="1" showInputMessage="1" showErrorMessage="1" prompt="Въведете име на инвестицията на собствениците и процента на собственост в тази колона под това заглавие" sqref="B64" xr:uid="{00000000-0002-0000-0000-000016000000}"/>
    <dataValidation allowBlank="1" showInputMessage="1" showErrorMessage="1" prompt="Въведете подробните данни в таблицата &quot;Банкови заеми&quot; по-долу" sqref="B70:D70" xr:uid="{00000000-0002-0000-0000-000017000000}"/>
    <dataValidation allowBlank="1" showInputMessage="1" showErrorMessage="1" prompt="Въведете &quot;Банкови заеми&quot; в тази колона под това заглавие" sqref="B71" xr:uid="{00000000-0002-0000-0000-000018000000}"/>
    <dataValidation allowBlank="1" showInputMessage="1" showErrorMessage="1" prompt="Въведете подробните данни в таблицата &quot;Други заеми&quot; по-долу" sqref="B77:D77" xr:uid="{00000000-0002-0000-0000-000019000000}"/>
    <dataValidation allowBlank="1" showInputMessage="1" showErrorMessage="1" prompt="Въведете &quot;Други заеми&quot; в тази колона под това заглавие" sqref="B78" xr:uid="{00000000-0002-0000-0000-00001A000000}"/>
    <dataValidation allowBlank="1" showInputMessage="1" showErrorMessage="1" prompt="Съветът е в клетката по-долу. Етикетът &quot;Обобщено извлечение&quot; е в клетка B85" sqref="B82:D82" xr:uid="{00000000-0002-0000-0000-00001B000000}"/>
    <dataValidation allowBlank="1" showInputMessage="1" showErrorMessage="1" prompt="Таблицата &quot;Източник на капитал&quot;, започваща от клетка B86, и таблицата &quot;Разходи за стартиране&quot;, започваща от клетка B92 се актуализират автоматично" sqref="B85" xr:uid="{00000000-0002-0000-0000-00001C000000}"/>
    <dataValidation allowBlank="1" showInputMessage="1" showErrorMessage="1" prompt="Елементите &quot;Източник на капитал&quot; са в тази колона под това заглавие" sqref="B86" xr:uid="{00000000-0002-0000-0000-00001D000000}"/>
    <dataValidation allowBlank="1" showInputMessage="1" showErrorMessage="1" prompt="Общите суми се актуализират автоматично в тази колона под това заглавие" sqref="D92 D86" xr:uid="{00000000-0002-0000-0000-00001E000000}"/>
    <dataValidation allowBlank="1" showInputMessage="1" showErrorMessage="1" prompt="Елементите &quot;Разходи за стартиране&quot; са в тази колона под това заглавие." sqref="B92" xr:uid="{00000000-0002-0000-0000-00001F000000}"/>
    <dataValidation allowBlank="1" showInputMessage="1" showErrorMessage="1" prompt="Етикетът &quot;Гаранции и обезпечение на предложението за заем&quot; е в клетката по-долу" sqref="B103:D103" xr:uid="{00000000-0002-0000-0000-000020000000}"/>
    <dataValidation allowBlank="1" showInputMessage="1" showErrorMessage="1" prompt="Въведете подробните данни в таблицата &quot;Обезпечение&quot; по-долу" sqref="B104" xr:uid="{00000000-0002-0000-0000-000021000000}"/>
    <dataValidation allowBlank="1" showInputMessage="1" showErrorMessage="1" prompt="Въведете описание в тази колона под това заглавие" sqref="C105" xr:uid="{00000000-0002-0000-0000-000022000000}"/>
    <dataValidation allowBlank="1" showInputMessage="1" showErrorMessage="1" prompt="Въведете обезпечение за заема в тази колона под това заглавие" sqref="B105" xr:uid="{00000000-0002-0000-0000-000023000000}"/>
    <dataValidation allowBlank="1" showInputMessage="1" showErrorMessage="1" prompt="Въведете стойност в тази колона под това заглавие" sqref="D105" xr:uid="{00000000-0002-0000-0000-000024000000}"/>
    <dataValidation allowBlank="1" showInputMessage="1" showErrorMessage="1" prompt="Въведете подробните данни в таблицата &quot;Собственици&quot; по-долу" sqref="B111:D111" xr:uid="{00000000-0002-0000-0000-000025000000}"/>
    <dataValidation allowBlank="1" showInputMessage="1" showErrorMessage="1" prompt="Въведете име на собствениците в тази колона под това заглавие" sqref="B112" xr:uid="{00000000-0002-0000-0000-000026000000}"/>
    <dataValidation allowBlank="1" showInputMessage="1" showErrorMessage="1" prompt="Въведете подробните данни в таблицата &quot;Гаранти&quot; по-долу" sqref="B116:D116" xr:uid="{00000000-0002-0000-0000-000027000000}"/>
    <dataValidation allowBlank="1" showInputMessage="1" showErrorMessage="1" prompt="Въведете имената на гарантите на заема, различни от собствениците, в тази колона под това заглавие" sqref="B117" xr:uid="{00000000-0002-0000-0000-000028000000}"/>
    <dataValidation allowBlank="1" showInputMessage="1" showErrorMessage="1" prompt="Етикетът &quot;Източници на капитала&quot; е в тази клетка. Въведете подробните данни в таблицата по-долу"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rowBreaks count="3" manualBreakCount="3">
    <brk id="29" min="1" max="3" man="1"/>
    <brk id="60" min="1" max="3" man="1"/>
    <brk id="88" min="1" max="3" man="1"/>
  </rowBreaks>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05551E8A-6E7F-43C3-9AF7-DE2206B66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2BFC38E5-13E1-46DB-A8D4-73CBBEE9AFD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6D0CC27D-CE3E-43AC-A605-652FA036820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TM02802366</ap:Template>
  <ap:DocSecurity>0</ap:DocSecurity>
  <ap:ScaleCrop>false</ap:ScaleCrop>
  <ap:HeadingPairs>
    <vt:vector baseType="variant" size="4">
      <vt:variant>
        <vt:lpstr>Работни листове</vt:lpstr>
      </vt:variant>
      <vt:variant>
        <vt:i4>1</vt:i4>
      </vt:variant>
      <vt:variant>
        <vt:lpstr>Наименувани диапазони</vt:lpstr>
      </vt:variant>
      <vt:variant>
        <vt:i4>1</vt:i4>
      </vt:variant>
    </vt:vector>
  </ap:HeadingPairs>
  <ap:TitlesOfParts>
    <vt:vector baseType="lpstr" size="2">
      <vt:lpstr>Разходи за стартиране</vt:lpstr>
      <vt:lpstr>'Разходи за стартиране'!Област_печат</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2022-02-14T04:40:15Z</dcterms:created>
  <dcterms:modified xsi:type="dcterms:W3CDTF">2022-04-01T10:54:47Z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