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worksheets/sheet31.xml" ContentType="application/vnd.openxmlformats-officedocument.spreadsheetml.worksheet+xml"/>
  <Override PartName="/xl/tables/table11.xml" ContentType="application/vnd.openxmlformats-officedocument.spreadsheetml.table+xml"/>
  <Override PartName="/xl/drawings/drawing31.xml" ContentType="application/vnd.openxmlformats-officedocument.drawing+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22.xml" ContentType="application/vnd.openxmlformats-officedocument.spreadsheetml.worksheet+xml"/>
  <Override PartName="/xl/drawings/drawing22.xml" ContentType="application/vnd.openxmlformats-officedocument.drawing+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s/slicer1.xml" ContentType="application/vnd.ms-excel.slicer+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slicerCaches/slicerCache1.xml" ContentType="application/vnd.ms-excel.slicerCach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worksheets/sheet44.xml" ContentType="application/vnd.openxmlformats-officedocument.spreadsheetml.worksheet+xml"/>
  <Override PartName="/xl/drawings/drawing44.xml" ContentType="application/vnd.openxmlformats-officedocument.drawing+xml"/>
  <Override PartName="/xl/pivotTables/pivotTable22.xml" ContentType="application/vnd.openxmlformats-officedocument.spreadsheetml.pivotTable+xml"/>
  <Override PartName="/xl/tables/table22.xml" ContentType="application/vnd.openxmlformats-officedocument.spreadsheetml.table+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5"/>
  <workbookPr filterPrivacy="1" hidePivotFieldList="1" refreshAllConnections="1"/>
  <xr:revisionPtr revIDLastSave="0" documentId="13_ncr:1_{2BECB78C-522E-4EF2-B92C-F38BB0285734}" xr6:coauthVersionLast="47" xr6:coauthVersionMax="47" xr10:uidLastSave="{00000000-0000-0000-0000-000000000000}"/>
  <bookViews>
    <workbookView xWindow="-108" yWindow="-108" windowWidth="30864" windowHeight="15336" xr2:uid="{00000000-000D-0000-FFFF-FFFF00000000}"/>
  </bookViews>
  <sheets>
    <sheet name="نظرة عامة على الميزانية" sheetId="4" r:id="rId1"/>
    <sheet name="ملخص الموازنة" sheetId="2" r:id="rId2"/>
    <sheet name="مصروفات شهرية" sheetId="3" r:id="rId3"/>
    <sheet name="بيانات إضافية" sheetId="5" r:id="rId4"/>
  </sheets>
  <definedNames>
    <definedName name="_xlnm.Print_Titles" localSheetId="2">'مصروفات شهرية'!$1:$2</definedName>
    <definedName name="الدخل_الفعلي">'نظرة عامة على الميزانية'!$D$11</definedName>
    <definedName name="الدخل_المرتقب">'نظرة عامة على الميزانية'!$C$11</definedName>
    <definedName name="المصروفات_الفعلية">'نظرة عامة على الميزانية'!$G$8</definedName>
    <definedName name="المصروفات_المرتقبة">'نظرة عامة على الميزانية'!$F$8</definedName>
    <definedName name="قائمة_الفئات">جدول_قائمة_الفئات[لإضافة فئة، اكتب أدناه]</definedName>
    <definedName name="مقسم_طريقة_العرض_الفئة">#N/A</definedName>
  </definedNames>
  <calcPr calcId="191029"/>
  <pivotCaches>
    <pivotCache cacheId="4" r:id="rId5"/>
  </pivotCaches>
  <extLst>
    <ext xmlns:x14="http://schemas.microsoft.com/office/spreadsheetml/2009/9/main" uri="{BBE1A952-AA13-448e-AADC-164F8A28A991}">
      <x14:slicerCaches>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3" l="1"/>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G8" i="4" l="1"/>
  <c r="F8" i="4"/>
  <c r="D11" i="4"/>
  <c r="C11" i="4"/>
  <c r="G3" i="3"/>
  <c r="F3" i="3"/>
  <c r="D3" i="4" l="1"/>
  <c r="D4" i="4"/>
  <c r="D5" i="4" s="1"/>
</calcChain>
</file>

<file path=xl/sharedStrings.xml><?xml version="1.0" encoding="utf-8"?>
<sst xmlns="http://schemas.openxmlformats.org/spreadsheetml/2006/main" count="207" uniqueCount="99">
  <si>
    <t>الرصيد</t>
  </si>
  <si>
    <t>الرصيد المتوقع</t>
  </si>
  <si>
    <t xml:space="preserve">الرصيد الفعلي </t>
  </si>
  <si>
    <t>الفرق</t>
  </si>
  <si>
    <t>الدخل</t>
  </si>
  <si>
    <t>الدخل 1</t>
  </si>
  <si>
    <t>الدخل 2</t>
  </si>
  <si>
    <t>الدخل الإضافي</t>
  </si>
  <si>
    <t>إجمالي الدخل</t>
  </si>
  <si>
    <t>تصنيف تفصيلي للمصاريف الفعلية</t>
  </si>
  <si>
    <t>المتوقعة</t>
  </si>
  <si>
    <t>الفعلية</t>
  </si>
  <si>
    <t>الدخل المتوقع ناقص المصاريف</t>
  </si>
  <si>
    <t>الدخل الفعلي ناقص المصاريف</t>
  </si>
  <si>
    <t>الدخل الفعلي ناقص المتوقع</t>
  </si>
  <si>
    <t>المصاريف</t>
  </si>
  <si>
    <t xml:space="preserve"> </t>
  </si>
  <si>
    <t>ملخص الموازنة</t>
  </si>
  <si>
    <t>الأطفال</t>
  </si>
  <si>
    <t>أنشطة خارج المنهج الدراسي</t>
  </si>
  <si>
    <t>المتطلبات الطبية</t>
  </si>
  <si>
    <t>مستلزمات المدرسة</t>
  </si>
  <si>
    <t>الرسوم الدراسية</t>
  </si>
  <si>
    <t>الترفيه</t>
  </si>
  <si>
    <t>الحفلات الموسيقية</t>
  </si>
  <si>
    <t>المسرح المباشر</t>
  </si>
  <si>
    <t>الأفلام</t>
  </si>
  <si>
    <t>الموسيقى (أقراص مضغوطة، تنزيلات، إلخ)</t>
  </si>
  <si>
    <t>الأحداث الرياضية</t>
  </si>
  <si>
    <t>فيديو/DVD (شراء)</t>
  </si>
  <si>
    <t>فيديو/DVD (إيجار)</t>
  </si>
  <si>
    <t>الطعام</t>
  </si>
  <si>
    <t>هدايا وأعمال خيرية</t>
  </si>
  <si>
    <t>السكن</t>
  </si>
  <si>
    <t>التأمين</t>
  </si>
  <si>
    <t>القروض</t>
  </si>
  <si>
    <t>الرعاية الشخصية</t>
  </si>
  <si>
    <t>الحيوانات الأليفة</t>
  </si>
  <si>
    <t>الضرائب</t>
  </si>
  <si>
    <t>وسائل النقل</t>
  </si>
  <si>
    <t>المدخرات</t>
  </si>
  <si>
    <t>حساب الاستثمار</t>
  </si>
  <si>
    <t>حساب التقاعد</t>
  </si>
  <si>
    <t>الوصف</t>
  </si>
  <si>
    <t>الطعام خارج المنزل</t>
  </si>
  <si>
    <t>البقالة</t>
  </si>
  <si>
    <t>عمل خيري 1</t>
  </si>
  <si>
    <t>عمل خيري 2</t>
  </si>
  <si>
    <t>هدية 1</t>
  </si>
  <si>
    <t>هدية 2</t>
  </si>
  <si>
    <t>الكبل/القمر الصناعي</t>
  </si>
  <si>
    <t>الكهرباء</t>
  </si>
  <si>
    <t>الغاز</t>
  </si>
  <si>
    <t>خدمة تنظيف المنزل</t>
  </si>
  <si>
    <t>الصيانة</t>
  </si>
  <si>
    <t>قسط الرهن أو الإيجار</t>
  </si>
  <si>
    <t>الغاز الطبيعي/النفط</t>
  </si>
  <si>
    <t>خدمة اتصال/إنترنت</t>
  </si>
  <si>
    <t>الهاتف (خلوي)</t>
  </si>
  <si>
    <t>الهاتف (منزلي)</t>
  </si>
  <si>
    <t>المستلزمات</t>
  </si>
  <si>
    <t>إزالة المهملات وإعادة التدوير</t>
  </si>
  <si>
    <t>المياه والصرف</t>
  </si>
  <si>
    <t>الصحة</t>
  </si>
  <si>
    <t>المنزل</t>
  </si>
  <si>
    <t>حياة</t>
  </si>
  <si>
    <t>بطاقة الائتمان 1</t>
  </si>
  <si>
    <t>بطاقة الائتمان 2</t>
  </si>
  <si>
    <t>بطاقة الائتمان 3</t>
  </si>
  <si>
    <t>شخصي</t>
  </si>
  <si>
    <t>طالب</t>
  </si>
  <si>
    <t>الملابس</t>
  </si>
  <si>
    <t>التنظيف الجاف</t>
  </si>
  <si>
    <t>الشعر/الأظافر</t>
  </si>
  <si>
    <t>النادي الصحي</t>
  </si>
  <si>
    <t>لوازم طبية</t>
  </si>
  <si>
    <t>التدليل</t>
  </si>
  <si>
    <t>الدمى</t>
  </si>
  <si>
    <t>فيدرالي</t>
  </si>
  <si>
    <t>محلي</t>
  </si>
  <si>
    <t>الولاية</t>
  </si>
  <si>
    <t>أجرة الحافلة/التاكسي</t>
  </si>
  <si>
    <t>الوقود</t>
  </si>
  <si>
    <t xml:space="preserve">الترخيص </t>
  </si>
  <si>
    <t>رسوم الانتظار</t>
  </si>
  <si>
    <t>مدفوعات السيارة</t>
  </si>
  <si>
    <t>الفئة</t>
  </si>
  <si>
    <t>التكلفة المتوقعة</t>
  </si>
  <si>
    <t>التكلفة الفعلية</t>
  </si>
  <si>
    <t>نظرة عامة على التكلفة الفعلية</t>
  </si>
  <si>
    <t>جدول PivotTable لمخطط الموازنة</t>
  </si>
  <si>
    <t>قائمة الفئات</t>
  </si>
  <si>
    <t>لإضافة فئة، اكتب أدناه</t>
  </si>
  <si>
    <t>الإجمالي الكلي</t>
  </si>
  <si>
    <t>الفئات</t>
  </si>
  <si>
    <t>التكلفة</t>
  </si>
  <si>
    <t xml:space="preserve"> التكلفة المتوقعة </t>
  </si>
  <si>
    <t xml:space="preserve">التكلفة الفعلية </t>
  </si>
  <si>
    <t xml:space="preserve">الفرق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</si>
</sst>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ر.س.‏&quot;\ #,##0_-;[Red]&quot;ر.س.‏&quot;\ #,##0\-"/>
    <numFmt numFmtId="42" formatCode="_-&quot;ر.س.‏&quot;\ * #,##0_-;_-&quot;ر.س.‏&quot;\ * #,##0\-;_-&quot;ر.س.‏&quot;\ * &quot;-&quot;_-;_-@_-"/>
    <numFmt numFmtId="44" formatCode="_-&quot;ر.س.‏&quot;\ * #,##0.00_-;_-&quot;ر.س.‏&quot;\ * #,##0.00\-;_-&quot;ر.س.‏&quot;\ * &quot;-&quot;??_-;_-@_-"/>
    <numFmt numFmtId="164" formatCode="&quot;$&quot;#,##0_);[Red]\(&quot;$&quot;#,##0\)"/>
    <numFmt numFmtId="165" formatCode="_(* #,##0_);_(* \(#,##0\);_(* &quot;-&quot;_);_(@_)"/>
    <numFmt numFmtId="166" formatCode="_(* #,##0.00_);_(* \(#,##0.00\);_(* &quot;-&quot;??_);_(@_)"/>
    <numFmt numFmtId="167" formatCode="&quot;$&quot;#,##0"/>
    <numFmt numFmtId="168" formatCode="&quot;ر.س.‏&quot;\ #,##0_-"/>
    <numFmt numFmtId="169" formatCode="&quot;ر.س.‏&quot;\ #,##0;[Red]&quot;ر.س.‏&quot;\ #,##0"/>
  </numFmts>
  <fonts count="41" x14ac:knownFonts="1">
    <font>
      <sz val="11"/>
      <color theme="1"/>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sz val="28"/>
      <color theme="1"/>
      <name val="Tahoma"/>
      <family val="2"/>
    </font>
    <font>
      <sz val="28"/>
      <color theme="4" tint="-0.499984740745262"/>
      <name val="Tahoma"/>
      <family val="2"/>
    </font>
    <font>
      <sz val="14"/>
      <color theme="1"/>
      <name val="Tahoma"/>
      <family val="2"/>
    </font>
    <font>
      <sz val="14"/>
      <color theme="9" tint="-0.499984740745262"/>
      <name val="Tahoma"/>
      <family val="2"/>
    </font>
    <font>
      <sz val="11"/>
      <color theme="1" tint="0.249977111117893"/>
      <name val="Tahoma"/>
      <family val="2"/>
    </font>
    <font>
      <sz val="16"/>
      <color theme="1" tint="0.249977111117893"/>
      <name val="Tahoma"/>
      <family val="2"/>
    </font>
    <font>
      <sz val="9"/>
      <color theme="1" tint="0.249977111117893"/>
      <name val="Tahoma"/>
      <family val="2"/>
    </font>
    <font>
      <sz val="11"/>
      <color theme="9" tint="-0.249977111117893"/>
      <name val="Tahoma"/>
      <family val="2"/>
    </font>
    <font>
      <sz val="10"/>
      <color theme="9" tint="-0.249977111117893"/>
      <name val="Tahoma"/>
      <family val="2"/>
    </font>
    <font>
      <sz val="14"/>
      <color theme="1" tint="0.249977111117893"/>
      <name val="Tahoma"/>
      <family val="2"/>
    </font>
    <font>
      <sz val="16"/>
      <color theme="4" tint="-0.249977111117893"/>
      <name val="Tahoma"/>
      <family val="2"/>
    </font>
    <font>
      <sz val="24"/>
      <color theme="9" tint="-0.499984740745262"/>
      <name val="Tahoma"/>
      <family val="2"/>
    </font>
    <font>
      <sz val="10"/>
      <color theme="4" tint="-0.249977111117893"/>
      <name val="Tahoma"/>
      <family val="2"/>
    </font>
    <font>
      <sz val="9"/>
      <color theme="1"/>
      <name val="Tahoma"/>
      <family val="2"/>
    </font>
    <font>
      <sz val="11"/>
      <color theme="9" tint="-0.499984740745262"/>
      <name val="Tahoma"/>
      <family val="2"/>
    </font>
    <font>
      <sz val="9"/>
      <color theme="9" tint="-0.499984740745262"/>
      <name val="Tahoma"/>
      <family val="2"/>
    </font>
    <font>
      <sz val="8"/>
      <color theme="1"/>
      <name val="Tahoma"/>
      <family val="2"/>
    </font>
    <font>
      <sz val="10"/>
      <color theme="1"/>
      <name val="Tahoma"/>
      <family val="2"/>
    </font>
    <font>
      <sz val="12"/>
      <color theme="1"/>
      <name val="Tahoma"/>
      <family val="2"/>
    </font>
    <font>
      <b/>
      <sz val="9"/>
      <color theme="9" tint="-0.499984740745262"/>
      <name val="Tahoma"/>
      <family val="2"/>
    </font>
    <font>
      <b/>
      <sz val="8"/>
      <color theme="1" tint="0.249977111117893"/>
      <name val="Tahoma"/>
      <family val="2"/>
    </font>
    <font>
      <b/>
      <sz val="14"/>
      <color theme="9" tint="-0.499984740745262"/>
      <name val="Tahoma"/>
      <family val="2"/>
    </font>
    <font>
      <sz val="10"/>
      <color theme="9" tint="-0.499984740745262"/>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5">
    <border>
      <left/>
      <right/>
      <top/>
      <bottom/>
      <diagonal/>
    </border>
    <border>
      <left/>
      <right/>
      <top/>
      <bottom style="thin">
        <color theme="0" tint="-0.14996795556505021"/>
      </bottom>
      <diagonal/>
    </border>
    <border>
      <left/>
      <right/>
      <top style="thin">
        <color theme="0" tint="-0.14996795556505021"/>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34998626667073579"/>
      </top>
      <bottom/>
      <diagonal/>
    </border>
    <border>
      <left/>
      <right/>
      <top style="thin">
        <color theme="0"/>
      </top>
      <bottom style="thin">
        <color theme="0" tint="-0.34998626667073579"/>
      </bottom>
      <diagonal/>
    </border>
  </borders>
  <cellStyleXfs count="47">
    <xf numFmtId="0" fontId="0" fillId="0" borderId="0">
      <alignment readingOrder="2"/>
    </xf>
    <xf numFmtId="166"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7" fillId="2" borderId="0" applyNumberFormat="0" applyBorder="0" applyAlignment="0" applyProtection="0"/>
    <xf numFmtId="0" fontId="3" fillId="3" borderId="0" applyNumberFormat="0" applyBorder="0" applyAlignment="0" applyProtection="0"/>
    <xf numFmtId="0" fontId="13" fillId="4" borderId="0" applyNumberFormat="0" applyBorder="0" applyAlignment="0" applyProtection="0"/>
    <xf numFmtId="0" fontId="11" fillId="5" borderId="7" applyNumberFormat="0" applyAlignment="0" applyProtection="0"/>
    <xf numFmtId="0" fontId="14" fillId="6" borderId="8" applyNumberFormat="0" applyAlignment="0" applyProtection="0"/>
    <xf numFmtId="0" fontId="4" fillId="6" borderId="7" applyNumberFormat="0" applyAlignment="0" applyProtection="0"/>
    <xf numFmtId="0" fontId="12" fillId="0" borderId="9" applyNumberFormat="0" applyFill="0" applyAlignment="0" applyProtection="0"/>
    <xf numFmtId="0" fontId="5" fillId="7" borderId="10" applyNumberFormat="0" applyAlignment="0" applyProtection="0"/>
    <xf numFmtId="0" fontId="17" fillId="0" borderId="0" applyNumberFormat="0" applyFill="0" applyBorder="0" applyAlignment="0" applyProtection="0"/>
    <xf numFmtId="0" fontId="1" fillId="8" borderId="11" applyNumberFormat="0" applyFont="0" applyAlignment="0" applyProtection="0"/>
    <xf numFmtId="0" fontId="6" fillId="0" borderId="0" applyNumberFormat="0" applyFill="0" applyBorder="0" applyAlignment="0" applyProtection="0"/>
    <xf numFmtId="0" fontId="16" fillId="0" borderId="12" applyNumberFormat="0" applyFill="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83">
    <xf numFmtId="0" fontId="0" fillId="0" borderId="0" xfId="0">
      <alignment readingOrder="2"/>
    </xf>
    <xf numFmtId="0" fontId="0" fillId="0" borderId="0" xfId="0" applyAlignment="1">
      <alignment horizontal="right" vertical="center" readingOrder="2"/>
    </xf>
    <xf numFmtId="0" fontId="18" fillId="0" borderId="0" xfId="0" applyFont="1" applyAlignment="1">
      <alignment horizontal="right" vertical="center" readingOrder="2"/>
    </xf>
    <xf numFmtId="168" fontId="18" fillId="0" borderId="0" xfId="0" applyNumberFormat="1" applyFont="1" applyAlignment="1">
      <alignment horizontal="center" vertical="center" readingOrder="2"/>
    </xf>
    <xf numFmtId="0" fontId="19" fillId="0" borderId="0" xfId="0" applyFont="1" applyAlignment="1">
      <alignment vertical="center" readingOrder="2"/>
    </xf>
    <xf numFmtId="0" fontId="18" fillId="0" borderId="0" xfId="0" applyFont="1" applyAlignment="1">
      <alignment vertical="center" readingOrder="2"/>
    </xf>
    <xf numFmtId="0" fontId="20" fillId="0" borderId="0" xfId="0" applyFont="1" applyAlignment="1">
      <alignment horizontal="right" vertical="center" readingOrder="2"/>
    </xf>
    <xf numFmtId="168" fontId="20" fillId="0" borderId="1" xfId="0" applyNumberFormat="1" applyFont="1" applyBorder="1" applyAlignment="1">
      <alignment horizontal="center" vertical="center" readingOrder="2"/>
    </xf>
    <xf numFmtId="0" fontId="20" fillId="0" borderId="1" xfId="0" applyFont="1" applyBorder="1" applyAlignment="1">
      <alignment horizontal="right" vertical="center" readingOrder="2"/>
    </xf>
    <xf numFmtId="0" fontId="20" fillId="0" borderId="0" xfId="0" applyFont="1" applyAlignment="1">
      <alignment vertical="center" readingOrder="2"/>
    </xf>
    <xf numFmtId="168" fontId="23" fillId="0" borderId="2" xfId="0" applyNumberFormat="1" applyFont="1" applyBorder="1" applyAlignment="1">
      <alignment horizontal="right" readingOrder="2"/>
    </xf>
    <xf numFmtId="0" fontId="24" fillId="0" borderId="2" xfId="0" applyFont="1" applyBorder="1" applyAlignment="1">
      <alignment horizontal="right" readingOrder="2"/>
    </xf>
    <xf numFmtId="168" fontId="23" fillId="0" borderId="0" xfId="0" applyNumberFormat="1" applyFont="1" applyAlignment="1">
      <alignment horizontal="right" readingOrder="2"/>
    </xf>
    <xf numFmtId="0" fontId="24" fillId="0" borderId="0" xfId="0" applyFont="1" applyAlignment="1">
      <alignment horizontal="right" readingOrder="2"/>
    </xf>
    <xf numFmtId="0" fontId="21" fillId="0" borderId="1" xfId="0" applyFont="1" applyBorder="1" applyAlignment="1">
      <alignment horizontal="right" readingOrder="2"/>
    </xf>
    <xf numFmtId="0" fontId="22" fillId="0" borderId="0" xfId="0" applyFont="1" applyAlignment="1">
      <alignment horizontal="right" vertical="center" indent="1" readingOrder="2"/>
    </xf>
    <xf numFmtId="0" fontId="25" fillId="0" borderId="0" xfId="0" applyFont="1" applyAlignment="1">
      <alignment horizontal="center" readingOrder="2"/>
    </xf>
    <xf numFmtId="0" fontId="26" fillId="0" borderId="0" xfId="0" applyFont="1" applyAlignment="1">
      <alignment horizontal="right" readingOrder="2"/>
    </xf>
    <xf numFmtId="168" fontId="27" fillId="0" borderId="0" xfId="0" applyNumberFormat="1" applyFont="1" applyAlignment="1">
      <alignment horizontal="center" vertical="center" readingOrder="2"/>
    </xf>
    <xf numFmtId="0" fontId="22" fillId="0" borderId="0" xfId="0" applyFont="1" applyAlignment="1">
      <alignment horizontal="right" vertical="center" readingOrder="2"/>
    </xf>
    <xf numFmtId="0" fontId="0" fillId="0" borderId="0" xfId="0" applyAlignment="1">
      <alignment vertical="center" readingOrder="2"/>
    </xf>
    <xf numFmtId="168" fontId="22" fillId="0" borderId="0" xfId="0" applyNumberFormat="1" applyFont="1" applyAlignment="1">
      <alignment horizontal="center" vertical="center" readingOrder="2"/>
    </xf>
    <xf numFmtId="168" fontId="27" fillId="0" borderId="1" xfId="0" applyNumberFormat="1" applyFont="1" applyBorder="1" applyAlignment="1">
      <alignment horizontal="center" vertical="center" readingOrder="2"/>
    </xf>
    <xf numFmtId="0" fontId="28" fillId="0" borderId="1" xfId="0" applyFont="1" applyBorder="1" applyAlignment="1">
      <alignment horizontal="right" readingOrder="2"/>
    </xf>
    <xf numFmtId="168" fontId="0" fillId="0" borderId="0" xfId="0" applyNumberFormat="1" applyAlignment="1">
      <alignment horizontal="center" vertical="center" readingOrder="2"/>
    </xf>
    <xf numFmtId="0" fontId="24" fillId="0" borderId="0" xfId="0" applyFont="1" applyAlignment="1">
      <alignment horizontal="right" vertical="center" readingOrder="2"/>
    </xf>
    <xf numFmtId="0" fontId="29" fillId="0" borderId="0" xfId="0" applyFont="1" applyAlignment="1">
      <alignment horizontal="right" vertical="center" readingOrder="2"/>
    </xf>
    <xf numFmtId="0" fontId="24" fillId="0" borderId="0" xfId="0" applyFont="1" applyAlignment="1">
      <alignment horizontal="center" vertical="center" readingOrder="2"/>
    </xf>
    <xf numFmtId="168" fontId="24" fillId="0" borderId="0" xfId="0" applyNumberFormat="1" applyFont="1" applyAlignment="1">
      <alignment horizontal="center" vertical="center" readingOrder="2"/>
    </xf>
    <xf numFmtId="0" fontId="30" fillId="0" borderId="0" xfId="0" applyFont="1" applyAlignment="1">
      <alignment horizontal="right" wrapText="1" readingOrder="2"/>
    </xf>
    <xf numFmtId="168" fontId="24" fillId="0" borderId="0" xfId="0" applyNumberFormat="1" applyFont="1" applyAlignment="1">
      <alignment horizontal="right" readingOrder="2"/>
    </xf>
    <xf numFmtId="169" fontId="24" fillId="0" borderId="0" xfId="0" applyNumberFormat="1" applyFont="1" applyAlignment="1">
      <alignment horizontal="right" readingOrder="2"/>
    </xf>
    <xf numFmtId="0" fontId="24" fillId="0" borderId="0" xfId="0" applyFont="1">
      <alignment readingOrder="2"/>
    </xf>
    <xf numFmtId="0" fontId="31" fillId="0" borderId="0" xfId="0" applyFont="1" applyAlignment="1">
      <alignment horizontal="right" vertical="center" readingOrder="2"/>
    </xf>
    <xf numFmtId="169" fontId="31" fillId="0" borderId="0" xfId="0" applyNumberFormat="1" applyFont="1" applyAlignment="1">
      <alignment horizontal="center" vertical="center" readingOrder="2"/>
    </xf>
    <xf numFmtId="0" fontId="32" fillId="0" borderId="3" xfId="0" applyFont="1" applyBorder="1" applyAlignment="1">
      <alignment horizontal="center" vertical="center" wrapText="1" readingOrder="2"/>
    </xf>
    <xf numFmtId="169" fontId="32" fillId="0" borderId="3" xfId="0" applyNumberFormat="1" applyFont="1" applyBorder="1" applyAlignment="1">
      <alignment horizontal="center" vertical="center" wrapText="1" readingOrder="2"/>
    </xf>
    <xf numFmtId="0" fontId="24" fillId="0" borderId="0" xfId="0" applyFont="1" applyAlignment="1">
      <alignment horizontal="right" vertical="center" indent="1" readingOrder="2"/>
    </xf>
    <xf numFmtId="0" fontId="31" fillId="0" borderId="0" xfId="0" applyFont="1" applyAlignment="1">
      <alignment horizontal="right" readingOrder="2"/>
    </xf>
    <xf numFmtId="0" fontId="31" fillId="0" borderId="0" xfId="0" applyFont="1" applyAlignment="1">
      <alignment horizontal="center" readingOrder="2"/>
    </xf>
    <xf numFmtId="0" fontId="34" fillId="0" borderId="0" xfId="0" applyFont="1" applyAlignment="1">
      <alignment horizontal="right" readingOrder="2"/>
    </xf>
    <xf numFmtId="0" fontId="21" fillId="0" borderId="1" xfId="0" applyFont="1" applyBorder="1" applyAlignment="1">
      <alignment horizontal="center" readingOrder="2"/>
    </xf>
    <xf numFmtId="0" fontId="21" fillId="0" borderId="0" xfId="0" applyFont="1" applyAlignment="1">
      <alignment horizontal="right" readingOrder="2"/>
    </xf>
    <xf numFmtId="0" fontId="35" fillId="0" borderId="0" xfId="0" applyFont="1" applyAlignment="1">
      <alignment horizontal="right" vertical="center" readingOrder="2"/>
    </xf>
    <xf numFmtId="0" fontId="35" fillId="0" borderId="0" xfId="0" applyFont="1" applyAlignment="1">
      <alignment horizontal="center" vertical="center" readingOrder="2"/>
    </xf>
    <xf numFmtId="0" fontId="36" fillId="0" borderId="0" xfId="0" applyFont="1" applyAlignment="1">
      <alignment horizontal="right" vertical="center" readingOrder="2"/>
    </xf>
    <xf numFmtId="0" fontId="31" fillId="0" borderId="0" xfId="0" applyFont="1" applyAlignment="1">
      <alignment vertical="center" readingOrder="2"/>
    </xf>
    <xf numFmtId="0" fontId="18" fillId="0" borderId="0" xfId="0" applyFont="1" applyAlignment="1">
      <alignment vertical="center"/>
    </xf>
    <xf numFmtId="0" fontId="20" fillId="0" borderId="0" xfId="0" applyFont="1" applyAlignment="1">
      <alignment vertical="center"/>
    </xf>
    <xf numFmtId="0" fontId="0" fillId="0" borderId="0" xfId="0" applyAlignment="1">
      <alignment vertical="center"/>
    </xf>
    <xf numFmtId="167" fontId="0" fillId="0" borderId="0" xfId="0" applyNumberFormat="1" applyAlignment="1">
      <alignment horizontal="center" vertical="center"/>
    </xf>
    <xf numFmtId="0" fontId="31" fillId="0" borderId="0" xfId="0" applyFont="1">
      <alignment readingOrder="2"/>
    </xf>
    <xf numFmtId="0" fontId="35" fillId="0" borderId="0" xfId="0" applyFont="1" applyAlignment="1">
      <alignment vertical="center"/>
    </xf>
    <xf numFmtId="0" fontId="36" fillId="0" borderId="0" xfId="0" applyFont="1"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24" fillId="0" borderId="0" xfId="0" applyFont="1" applyAlignment="1">
      <alignment vertical="center"/>
    </xf>
    <xf numFmtId="0" fontId="31" fillId="0" borderId="0" xfId="0" applyFont="1" applyAlignment="1">
      <alignment horizontal="left" vertical="center"/>
    </xf>
    <xf numFmtId="164" fontId="31" fillId="0" borderId="0" xfId="0" applyNumberFormat="1" applyFont="1" applyAlignment="1">
      <alignment horizontal="center" vertical="center"/>
    </xf>
    <xf numFmtId="0" fontId="0" fillId="0" borderId="0" xfId="0" applyAlignment="1">
      <alignment horizontal="right" readingOrder="2"/>
    </xf>
    <xf numFmtId="0" fontId="30" fillId="0" borderId="0" xfId="0" applyFont="1" applyAlignment="1">
      <alignment wrapText="1"/>
    </xf>
    <xf numFmtId="0" fontId="24" fillId="0" borderId="0" xfId="0" applyFont="1" applyAlignment="1">
      <alignment horizontal="right" indent="1" readingOrder="2"/>
    </xf>
    <xf numFmtId="0" fontId="33" fillId="0" borderId="0" xfId="0" applyFont="1" applyAlignment="1">
      <alignment horizontal="right" readingOrder="2"/>
    </xf>
    <xf numFmtId="0" fontId="24" fillId="0" borderId="0" xfId="0" applyFont="1" applyAlignment="1">
      <alignment horizontal="center"/>
    </xf>
    <xf numFmtId="6" fontId="24" fillId="0" borderId="0" xfId="0" applyNumberFormat="1" applyFont="1" applyAlignment="1">
      <alignment horizontal="center"/>
    </xf>
    <xf numFmtId="0" fontId="22" fillId="0" borderId="0" xfId="0" applyFont="1" applyAlignment="1">
      <alignment horizontal="right" indent="1" readingOrder="2"/>
    </xf>
    <xf numFmtId="0" fontId="22" fillId="0" borderId="2" xfId="0" applyFont="1" applyBorder="1" applyAlignment="1">
      <alignment horizontal="right" indent="1" readingOrder="2"/>
    </xf>
    <xf numFmtId="0" fontId="21" fillId="0" borderId="1" xfId="0" applyFont="1" applyBorder="1" applyAlignment="1">
      <alignment horizontal="right" readingOrder="2"/>
    </xf>
    <xf numFmtId="0" fontId="39" fillId="0" borderId="1" xfId="0" applyFont="1" applyBorder="1" applyAlignment="1">
      <alignment horizontal="right" readingOrder="2"/>
    </xf>
    <xf numFmtId="0" fontId="38" fillId="0" borderId="3" xfId="0" applyFont="1" applyBorder="1" applyAlignment="1">
      <alignment horizontal="right" vertical="center" readingOrder="2"/>
    </xf>
    <xf numFmtId="6" fontId="23" fillId="0" borderId="0" xfId="0" applyNumberFormat="1" applyFont="1" applyAlignment="1">
      <alignment horizontal="right" readingOrder="2"/>
    </xf>
    <xf numFmtId="0" fontId="40" fillId="33" borderId="14" xfId="0" applyFont="1" applyFill="1" applyBorder="1" applyAlignment="1">
      <alignment horizontal="center" vertical="center" readingOrder="2"/>
    </xf>
    <xf numFmtId="0" fontId="35" fillId="0" borderId="0" xfId="0" applyFont="1" applyAlignment="1">
      <alignment horizontal="right" readingOrder="2"/>
    </xf>
    <xf numFmtId="0" fontId="37" fillId="0" borderId="13" xfId="0" applyFont="1" applyBorder="1" applyAlignment="1">
      <alignment horizontal="center" readingOrder="2"/>
    </xf>
    <xf numFmtId="0" fontId="40" fillId="0" borderId="3" xfId="0" pivotButton="1" applyFont="1" applyBorder="1" applyAlignment="1">
      <alignment horizontal="center" readingOrder="2"/>
    </xf>
    <xf numFmtId="168" fontId="24" fillId="0" borderId="0" xfId="0" applyNumberFormat="1" applyFont="1" applyBorder="1" applyAlignment="1">
      <alignment horizontal="right" readingOrder="2"/>
    </xf>
    <xf numFmtId="168" fontId="24" fillId="0" borderId="0" xfId="0" applyNumberFormat="1" applyFont="1" applyBorder="1" applyAlignment="1">
      <alignment horizontal="center" vertical="center" readingOrder="2"/>
    </xf>
    <xf numFmtId="0" fontId="33" fillId="0" borderId="3" xfId="0" pivotButton="1" applyFont="1" applyBorder="1" applyAlignment="1">
      <alignment horizontal="center" readingOrder="2"/>
    </xf>
    <xf numFmtId="0" fontId="37" fillId="0" borderId="3" xfId="0" applyFont="1" applyBorder="1" applyAlignment="1">
      <alignment horizontal="center" readingOrder="2"/>
    </xf>
    <xf numFmtId="6" fontId="24" fillId="0" borderId="0" xfId="0" applyNumberFormat="1" applyFont="1" applyAlignment="1">
      <alignment horizontal="center" vertical="center" readingOrder="2"/>
    </xf>
    <xf numFmtId="6" fontId="33" fillId="0" borderId="0" xfId="0" applyNumberFormat="1" applyFont="1" applyAlignment="1">
      <alignment horizontal="center" vertical="center" readingOrder="2"/>
    </xf>
    <xf numFmtId="6" fontId="31" fillId="0" borderId="0" xfId="0" applyNumberFormat="1" applyFont="1" applyAlignment="1">
      <alignment horizontal="center"/>
    </xf>
    <xf numFmtId="6" fontId="37" fillId="0" borderId="13" xfId="0" applyNumberFormat="1" applyFont="1" applyBorder="1" applyAlignment="1">
      <alignment horizontal="center" readingOrder="2"/>
    </xf>
  </cellXfs>
  <cellStyles count="47">
    <cellStyle name="20% - تمييز1" xfId="24" builtinId="30" customBuiltin="1"/>
    <cellStyle name="20% - تمييز2" xfId="28" builtinId="34" customBuiltin="1"/>
    <cellStyle name="20% - تمييز3" xfId="32" builtinId="38" customBuiltin="1"/>
    <cellStyle name="20% - تمييز4" xfId="36" builtinId="42" customBuiltin="1"/>
    <cellStyle name="20% - تمييز5" xfId="40" builtinId="46" customBuiltin="1"/>
    <cellStyle name="20% - تمييز6" xfId="44" builtinId="50" customBuiltin="1"/>
    <cellStyle name="40% - تمييز1" xfId="25" builtinId="31" customBuiltin="1"/>
    <cellStyle name="40% - تمييز2" xfId="29" builtinId="35" customBuiltin="1"/>
    <cellStyle name="40% - تمييز3" xfId="33" builtinId="39" customBuiltin="1"/>
    <cellStyle name="40% - تمييز4" xfId="37" builtinId="43" customBuiltin="1"/>
    <cellStyle name="40% - تمييز5" xfId="41" builtinId="47" customBuiltin="1"/>
    <cellStyle name="40% - تمييز6" xfId="45" builtinId="51" customBuiltin="1"/>
    <cellStyle name="60% - تمييز1" xfId="26" builtinId="32" customBuiltin="1"/>
    <cellStyle name="60% - تمييز2" xfId="30" builtinId="36" customBuiltin="1"/>
    <cellStyle name="60% - تمييز3" xfId="34" builtinId="40" customBuiltin="1"/>
    <cellStyle name="60% - تمييز4" xfId="38" builtinId="44" customBuiltin="1"/>
    <cellStyle name="60% - تمييز5" xfId="42" builtinId="48" customBuiltin="1"/>
    <cellStyle name="60% - تمييز6" xfId="46" builtinId="52" customBuiltin="1"/>
    <cellStyle name="Comma" xfId="1" builtinId="3" customBuiltin="1"/>
    <cellStyle name="Comma [0]" xfId="2" builtinId="6" customBuiltin="1"/>
    <cellStyle name="Currency" xfId="3" builtinId="4" customBuiltin="1"/>
    <cellStyle name="Currency [0]" xfId="4" builtinId="7" customBuiltin="1"/>
    <cellStyle name="Percent" xfId="5" builtinId="5" customBuiltin="1"/>
    <cellStyle name="إخراج" xfId="15" builtinId="21" customBuiltin="1"/>
    <cellStyle name="إدخال" xfId="14" builtinId="20" customBuiltin="1"/>
    <cellStyle name="الإجمالي" xfId="22" builtinId="25" customBuiltin="1"/>
    <cellStyle name="تمييز1" xfId="23" builtinId="29" customBuiltin="1"/>
    <cellStyle name="تمييز2" xfId="27" builtinId="33" customBuiltin="1"/>
    <cellStyle name="تمييز3" xfId="31" builtinId="37" customBuiltin="1"/>
    <cellStyle name="تمييز4" xfId="35" builtinId="41" customBuiltin="1"/>
    <cellStyle name="تمييز5" xfId="39" builtinId="45" customBuiltin="1"/>
    <cellStyle name="تمييز6" xfId="43" builtinId="49" customBuiltin="1"/>
    <cellStyle name="جيد" xfId="11" builtinId="26" customBuiltin="1"/>
    <cellStyle name="حساب" xfId="16" builtinId="22" customBuiltin="1"/>
    <cellStyle name="خلية تدقيق" xfId="18" builtinId="23" customBuiltin="1"/>
    <cellStyle name="خلية مرتبطة" xfId="17" builtinId="24" customBuiltin="1"/>
    <cellStyle name="سيئ" xfId="12" builtinId="27" customBuiltin="1"/>
    <cellStyle name="عادي" xfId="0" builtinId="0" customBuiltin="1"/>
    <cellStyle name="عنوان" xfId="6" builtinId="15" customBuiltin="1"/>
    <cellStyle name="عنوان 1" xfId="7" builtinId="16" customBuiltin="1"/>
    <cellStyle name="عنوان 2" xfId="8" builtinId="17" customBuiltin="1"/>
    <cellStyle name="عنوان 3" xfId="9" builtinId="18" customBuiltin="1"/>
    <cellStyle name="عنوان 4" xfId="10" builtinId="19" customBuiltin="1"/>
    <cellStyle name="محايد" xfId="13" builtinId="28" customBuiltin="1"/>
    <cellStyle name="ملاحظة" xfId="20" builtinId="10" customBuiltin="1"/>
    <cellStyle name="نص تحذير" xfId="19" builtinId="11" customBuiltin="1"/>
    <cellStyle name="نص توضيحي" xfId="21" builtinId="53" customBuiltin="1"/>
  </cellStyles>
  <dxfs count="599">
    <dxf>
      <font>
        <color rgb="FFC00000"/>
      </font>
    </dxf>
    <dxf>
      <font>
        <color rgb="FFC00000"/>
      </font>
    </dxf>
    <dxf>
      <font>
        <color rgb="FFC00000"/>
      </font>
    </dxf>
    <dxf>
      <font>
        <color rgb="FFC00000"/>
      </font>
    </dxf>
    <dxf>
      <font>
        <b val="0"/>
        <i val="0"/>
        <strike val="0"/>
        <condense val="0"/>
        <extend val="0"/>
        <outline val="0"/>
        <shadow val="0"/>
        <u val="none"/>
        <vertAlign val="baseline"/>
        <sz val="9"/>
        <color theme="1" tint="0.249977111117893"/>
        <name val="Tahoma"/>
        <family val="2"/>
        <scheme val="none"/>
      </font>
      <alignment horizontal="right" vertical="center" textRotation="0" wrapText="0" indent="1" justifyLastLine="0" shrinkToFit="0" readingOrder="2"/>
    </dxf>
    <dxf>
      <font>
        <b val="0"/>
        <i val="0"/>
        <strike val="0"/>
        <condense val="0"/>
        <extend val="0"/>
        <outline val="0"/>
        <shadow val="0"/>
        <u val="none"/>
        <vertAlign val="baseline"/>
        <sz val="9"/>
        <color theme="1" tint="0.249977111117893"/>
        <name val="Tahoma"/>
        <family val="2"/>
        <scheme val="none"/>
      </font>
      <alignment vertical="center" textRotation="0" wrapText="0" indent="0" justifyLastLine="0" shrinkToFit="0" readingOrder="0"/>
    </dxf>
    <dxf>
      <numFmt numFmtId="168" formatCode="&quot;ر.س.‏&quot;\ #,##0_-"/>
    </dxf>
    <dxf>
      <numFmt numFmtId="10" formatCode="&quot;ر.س.‏&quot;\ #,##0_-;[Red]&quot;ر.س.‏&quot;\ #,##0\-"/>
    </dxf>
    <dxf>
      <alignment horizontal="center" readingOrder="0"/>
    </dxf>
    <dxf>
      <font>
        <color theme="4" tint="-0.249977111117893"/>
      </font>
    </dxf>
    <dxf>
      <font>
        <color theme="4" tint="-0.249977111117893"/>
      </font>
    </dxf>
    <dxf>
      <border>
        <top style="thin">
          <color theme="0" tint="-0.24994659260841701"/>
        </top>
      </border>
    </dxf>
    <dxf>
      <border>
        <top style="thin">
          <color theme="0" tint="-0.24994659260841701"/>
        </top>
      </border>
    </dxf>
    <dxf>
      <border>
        <top style="thin">
          <color theme="0" tint="-0.34998626667073579"/>
        </top>
      </border>
    </dxf>
    <dxf>
      <font>
        <color theme="4" tint="-0.249977111117893"/>
      </font>
      <fill>
        <patternFill patternType="solid">
          <fgColor indexed="64"/>
          <bgColor theme="0"/>
        </patternFill>
      </fill>
    </dxf>
    <dxf>
      <font>
        <color theme="4" tint="-0.249977111117893"/>
      </font>
      <fill>
        <patternFill patternType="solid">
          <fgColor indexed="64"/>
          <bgColor theme="0"/>
        </patternFill>
      </fill>
    </dxf>
    <dxf>
      <alignment horizontal="center" readingOrder="0"/>
    </dxf>
    <dxf>
      <alignment horizontal="center" readingOrder="0"/>
    </dxf>
    <dxf>
      <border>
        <bottom style="thin">
          <color theme="0" tint="-0.34998626667073579"/>
        </bottom>
      </border>
    </dxf>
    <dxf>
      <border>
        <bottom style="thin">
          <color theme="0" tint="-0.34998626667073579"/>
        </bottom>
      </border>
    </dxf>
    <dxf>
      <alignment horizontal="center" readingOrder="0"/>
    </dxf>
    <dxf>
      <alignment horizontal="center" readingOrder="0"/>
    </dxf>
    <dxf>
      <font>
        <b/>
      </font>
    </dxf>
    <dxf>
      <font>
        <b/>
      </font>
    </dxf>
    <dxf>
      <font>
        <name val="Malgun Gothic"/>
        <scheme val="none"/>
      </font>
    </dxf>
    <dxf>
      <font>
        <name val="Malgun Gothic"/>
        <scheme val="none"/>
      </font>
    </dxf>
    <dxf>
      <font>
        <name val="Malgun Gothic"/>
        <scheme val="none"/>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1"/>
      </font>
    </dxf>
    <dxf>
      <font>
        <sz val="11"/>
      </font>
    </dxf>
    <dxf>
      <font>
        <sz val="12"/>
      </font>
    </dxf>
    <dxf>
      <font>
        <sz val="12"/>
      </font>
    </dxf>
    <dxf>
      <font>
        <sz val="9"/>
      </font>
    </dxf>
    <dxf>
      <font>
        <sz val="9"/>
      </font>
    </dxf>
    <dxf>
      <font>
        <sz val="11"/>
      </font>
    </dxf>
    <dxf>
      <font>
        <sz val="11"/>
      </font>
    </dxf>
    <dxf>
      <font>
        <sz val="10"/>
      </font>
    </dxf>
    <dxf>
      <font>
        <sz val="10"/>
      </font>
    </dxf>
    <dxf>
      <font>
        <sz val="9"/>
      </font>
    </dxf>
    <dxf>
      <font>
        <sz val="9"/>
      </font>
    </dxf>
    <dxf>
      <alignment vertical="center" readingOrder="0"/>
    </dxf>
    <dxf>
      <alignment vertical="center" readingOrder="0"/>
    </dxf>
    <dxf>
      <font>
        <sz val="10"/>
      </font>
    </dxf>
    <dxf>
      <font>
        <sz val="10"/>
      </font>
    </dxf>
    <dxf>
      <font>
        <sz val="11"/>
      </font>
    </dxf>
    <dxf>
      <font>
        <sz val="11"/>
      </font>
    </dxf>
    <dxf>
      <font>
        <sz val="10"/>
      </font>
    </dxf>
    <dxf>
      <font>
        <sz val="10"/>
      </font>
    </dxf>
    <dxf>
      <font>
        <color theme="4" tint="-0.499984740745262"/>
      </font>
    </dxf>
    <dxf>
      <font>
        <color theme="4" tint="-0.499984740745262"/>
      </font>
    </dxf>
    <dxf>
      <font>
        <color theme="4" tint="-0.499984740745262"/>
      </font>
    </dxf>
    <dxf>
      <font>
        <color theme="4" tint="-0.499984740745262"/>
      </font>
    </dxf>
    <dxf>
      <border>
        <top style="thin">
          <color theme="0"/>
        </top>
      </border>
    </dxf>
    <dxf>
      <border>
        <top style="thin">
          <color theme="0"/>
        </top>
      </border>
    </dxf>
    <dxf>
      <font>
        <color theme="9" tint="-0.499984740745262"/>
      </font>
    </dxf>
    <dxf>
      <font>
        <color theme="9" tint="-0.499984740745262"/>
      </font>
    </dxf>
    <dxf>
      <font>
        <color theme="9" tint="-0.499984740745262"/>
      </font>
    </dxf>
    <dxf>
      <font>
        <color theme="9" tint="-0.499984740745262"/>
      </font>
    </dxf>
    <dxf>
      <font>
        <name val="Franklin Gothic Medium"/>
        <scheme val="major"/>
      </font>
    </dxf>
    <dxf>
      <alignment readingOrder="2"/>
    </dxf>
    <dxf>
      <alignment readingOrder="2"/>
    </dxf>
    <dxf>
      <alignment readingOrder="2"/>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horizontal="center"/>
    </dxf>
    <dxf>
      <font>
        <color theme="9" tint="-0.499984740745262"/>
      </font>
    </dxf>
    <dxf>
      <border>
        <top style="thin">
          <color theme="0"/>
        </top>
      </border>
    </dxf>
    <dxf>
      <numFmt numFmtId="168" formatCode="&quot;ر.س.‏&quot;\ #,##0_-"/>
    </dxf>
    <dxf>
      <font>
        <b val="0"/>
        <i val="0"/>
        <strike val="0"/>
        <condense val="0"/>
        <extend val="0"/>
        <outline val="0"/>
        <shadow val="0"/>
        <u val="none"/>
        <vertAlign val="baseline"/>
        <sz val="9"/>
        <color theme="9" tint="-0.499984740745262"/>
        <name val="Tahoma"/>
        <family val="2"/>
        <scheme val="none"/>
      </font>
      <numFmt numFmtId="10" formatCode="&quot;ر.س.‏&quot;\ #,##0_-;[Red]&quot;ر.س.‏&quot;\ #,##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Tahoma"/>
        <family val="2"/>
        <scheme val="none"/>
      </font>
      <numFmt numFmtId="10" formatCode="&quot;ر.س.‏&quot;\ #,##0_-;[Red]&quot;ر.س.‏&quot;\ #,##0\-"/>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Tahoma"/>
        <family val="2"/>
        <scheme val="none"/>
      </font>
      <numFmt numFmtId="10" formatCode="&quot;ر.س.‏&quot;\ #,##0_-;[Red]&quot;ر.س.‏&quot;\ #,##0\-"/>
      <alignment horizontal="center" vertical="center" textRotation="0" wrapText="0" indent="0" justifyLastLine="0" shrinkToFit="0" readingOrder="0"/>
    </dxf>
    <dxf>
      <font>
        <name val="Malgun Gothic"/>
        <scheme val="none"/>
      </font>
    </dxf>
    <dxf>
      <font>
        <name val="Malgun Gothic"/>
        <scheme val="none"/>
      </font>
    </dxf>
    <dxf>
      <font>
        <sz val="10"/>
      </font>
    </dxf>
    <dxf>
      <font>
        <sz val="10"/>
      </font>
    </dxf>
    <dxf>
      <font>
        <sz val="10"/>
      </font>
    </dxf>
    <dxf>
      <font>
        <sz val="9"/>
      </font>
    </dxf>
    <dxf>
      <font>
        <sz val="9"/>
      </font>
    </dxf>
    <dxf>
      <font>
        <sz val="9"/>
      </font>
    </dxf>
    <dxf>
      <font>
        <name val="Malgun Gothic"/>
        <scheme val="none"/>
      </font>
    </dxf>
    <dxf>
      <font>
        <name val="Malgun Gothic"/>
        <scheme val="none"/>
      </font>
    </dxf>
    <dxf>
      <font>
        <sz val="9"/>
      </font>
    </dxf>
    <dxf>
      <font>
        <sz val="9"/>
      </font>
    </dxf>
    <dxf>
      <font>
        <sz val="9"/>
      </font>
    </dxf>
    <dxf>
      <font>
        <color theme="1" tint="0.249977111117893"/>
      </font>
    </dxf>
    <dxf>
      <font>
        <color theme="1" tint="0.249977111117893"/>
      </font>
    </dxf>
    <dxf>
      <font>
        <color theme="1" tint="0.249977111117893"/>
      </font>
    </dxf>
    <dxf>
      <alignment horizontal="center" readingOrder="0"/>
    </dxf>
    <dxf>
      <font>
        <color theme="4" tint="-0.499984740745262"/>
      </font>
    </dxf>
    <dxf>
      <font>
        <color theme="9" tint="-0.499984740745262"/>
      </font>
    </dxf>
    <dxf>
      <alignment readingOrder="2"/>
    </dxf>
    <dxf>
      <alignment horizontal="righ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alignment horizontal="center"/>
    </dxf>
    <dxf>
      <alignment horizontal="center"/>
    </dxf>
    <dxf>
      <font>
        <color theme="9" tint="-0.499984740745262"/>
      </font>
    </dxf>
    <dxf>
      <font>
        <b/>
      </font>
    </dxf>
    <dxf>
      <font>
        <color theme="9" tint="-0.499984740745262"/>
      </font>
    </dxf>
    <dxf>
      <numFmt numFmtId="10" formatCode="&quot;ر.س.‏&quot;\ #,##0_-;[Red]&quot;ر.س.‏&quot;\ #,##0\-"/>
    </dxf>
    <dxf>
      <numFmt numFmtId="10" formatCode="&quot;ر.س.‏&quot;\ #,##0_-;[Red]&quot;ر.س.‏&quot;\ #,##0\-"/>
    </dxf>
    <dxf>
      <numFmt numFmtId="10" formatCode="&quot;ر.س.‏&quot;\ #,##0_-;[Red]&quot;ر.س.‏&quot;\ #,##0\-"/>
    </dxf>
    <dxf>
      <border>
        <top style="thin">
          <color theme="0"/>
        </top>
      </border>
    </dxf>
    <dxf>
      <border>
        <top style="thin">
          <color theme="0"/>
        </top>
      </border>
    </dxf>
    <dxf>
      <border>
        <top style="thin">
          <color theme="0"/>
        </top>
      </border>
    </dxf>
    <dxf>
      <border>
        <top style="thin">
          <color theme="0"/>
        </top>
      </border>
    </dxf>
    <dxf>
      <numFmt numFmtId="168" formatCode="&quot;ر.س.‏&quot;\ #,##0_-"/>
    </dxf>
    <dxf>
      <numFmt numFmtId="10" formatCode="&quot;ر.س.‏&quot;\ #,##0_-;[Red]&quot;ر.س.‏&quot;\ #,##0\-"/>
    </dxf>
    <dxf>
      <font>
        <name val="Malgun Gothic"/>
        <scheme val="none"/>
      </font>
    </dxf>
    <dxf>
      <font>
        <name val="Malgun Gothic"/>
        <scheme val="none"/>
      </font>
    </dxf>
    <dxf>
      <font>
        <sz val="10"/>
      </font>
    </dxf>
    <dxf>
      <font>
        <sz val="10"/>
      </font>
    </dxf>
    <dxf>
      <font>
        <sz val="10"/>
      </font>
    </dxf>
    <dxf>
      <font>
        <sz val="9"/>
      </font>
    </dxf>
    <dxf>
      <font>
        <sz val="9"/>
      </font>
    </dxf>
    <dxf>
      <font>
        <sz val="9"/>
      </font>
    </dxf>
    <dxf>
      <font>
        <name val="Malgun Gothic"/>
        <scheme val="none"/>
      </font>
    </dxf>
    <dxf>
      <font>
        <name val="Malgun Gothic"/>
        <scheme val="none"/>
      </font>
    </dxf>
    <dxf>
      <font>
        <sz val="9"/>
      </font>
    </dxf>
    <dxf>
      <font>
        <sz val="9"/>
      </font>
    </dxf>
    <dxf>
      <font>
        <sz val="9"/>
      </font>
    </dxf>
    <dxf>
      <font>
        <color theme="1" tint="0.249977111117893"/>
      </font>
    </dxf>
    <dxf>
      <font>
        <color theme="1" tint="0.249977111117893"/>
      </font>
    </dxf>
    <dxf>
      <font>
        <color theme="1" tint="0.249977111117893"/>
      </font>
    </dxf>
    <dxf>
      <alignment horizontal="center" readingOrder="0"/>
    </dxf>
    <dxf>
      <font>
        <color theme="4" tint="-0.499984740745262"/>
      </font>
    </dxf>
    <dxf>
      <font>
        <color theme="9" tint="-0.499984740745262"/>
      </font>
    </dxf>
    <dxf>
      <alignment readingOrder="2"/>
    </dxf>
    <dxf>
      <alignment horizontal="righ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alignment horizontal="center"/>
    </dxf>
    <dxf>
      <alignment horizontal="center"/>
    </dxf>
    <dxf>
      <font>
        <color theme="9" tint="-0.499984740745262"/>
      </font>
    </dxf>
    <dxf>
      <font>
        <b/>
      </font>
    </dxf>
    <dxf>
      <font>
        <color theme="9" tint="-0.499984740745262"/>
      </font>
    </dxf>
    <dxf>
      <numFmt numFmtId="168" formatCode="&quot;ر.س.‏&quot;\ #,##0_-"/>
    </dxf>
    <dxf>
      <numFmt numFmtId="10" formatCode="&quot;ر.س.‏&quot;\ #,##0_-;[Red]&quot;ر.س.‏&quot;\ #,##0\-"/>
    </dxf>
    <dxf>
      <numFmt numFmtId="10" formatCode="&quot;ر.س.‏&quot;\ #,##0_-;[Red]&quot;ر.س.‏&quot;\ #,##0\-"/>
    </dxf>
    <dxf>
      <font>
        <name val="Malgun Gothic"/>
        <scheme val="none"/>
      </font>
    </dxf>
    <dxf>
      <font>
        <name val="Malgun Gothic"/>
        <scheme val="none"/>
      </font>
    </dxf>
    <dxf>
      <font>
        <sz val="10"/>
      </font>
    </dxf>
    <dxf>
      <font>
        <sz val="10"/>
      </font>
    </dxf>
    <dxf>
      <font>
        <sz val="10"/>
      </font>
    </dxf>
    <dxf>
      <font>
        <sz val="9"/>
      </font>
    </dxf>
    <dxf>
      <font>
        <sz val="9"/>
      </font>
    </dxf>
    <dxf>
      <font>
        <sz val="9"/>
      </font>
    </dxf>
    <dxf>
      <font>
        <name val="Malgun Gothic"/>
        <scheme val="none"/>
      </font>
    </dxf>
    <dxf>
      <font>
        <name val="Malgun Gothic"/>
        <scheme val="none"/>
      </font>
    </dxf>
    <dxf>
      <font>
        <sz val="9"/>
      </font>
    </dxf>
    <dxf>
      <font>
        <sz val="9"/>
      </font>
    </dxf>
    <dxf>
      <font>
        <sz val="9"/>
      </font>
    </dxf>
    <dxf>
      <font>
        <color theme="1" tint="0.249977111117893"/>
      </font>
    </dxf>
    <dxf>
      <font>
        <color theme="1" tint="0.249977111117893"/>
      </font>
    </dxf>
    <dxf>
      <font>
        <color theme="1" tint="0.249977111117893"/>
      </font>
    </dxf>
    <dxf>
      <alignment horizontal="center" readingOrder="0"/>
    </dxf>
    <dxf>
      <font>
        <color theme="4" tint="-0.499984740745262"/>
      </font>
    </dxf>
    <dxf>
      <font>
        <color theme="9" tint="-0.499984740745262"/>
      </font>
    </dxf>
    <dxf>
      <alignment readingOrder="2"/>
    </dxf>
    <dxf>
      <alignment horizontal="righ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alignment horizontal="center"/>
    </dxf>
    <dxf>
      <alignment horizontal="center"/>
    </dxf>
    <dxf>
      <font>
        <color theme="9" tint="-0.499984740745262"/>
      </font>
    </dxf>
    <dxf>
      <font>
        <b/>
      </font>
    </dxf>
    <dxf>
      <font>
        <color theme="9" tint="-0.499984740745262"/>
      </font>
    </dxf>
    <dxf>
      <numFmt numFmtId="168" formatCode="&quot;ر.س.‏&quot;\ #,##0_-"/>
    </dxf>
    <dxf>
      <numFmt numFmtId="10" formatCode="&quot;ر.س.‏&quot;\ #,##0_-;[Red]&quot;ر.س.‏&quot;\ #,##0\-"/>
    </dxf>
    <dxf>
      <numFmt numFmtId="10" formatCode="&quot;ر.س.‏&quot;\ #,##0_-;[Red]&quot;ر.س.‏&quot;\ #,##0\-"/>
    </dxf>
    <dxf>
      <alignment horizontal="center" readingOrder="0"/>
    </dxf>
    <dxf>
      <font>
        <color theme="4" tint="-0.249977111117893"/>
      </font>
    </dxf>
    <dxf>
      <font>
        <color theme="4" tint="-0.249977111117893"/>
      </font>
    </dxf>
    <dxf>
      <border>
        <top style="thin">
          <color theme="0" tint="-0.24994659260841701"/>
        </top>
      </border>
    </dxf>
    <dxf>
      <border>
        <top style="thin">
          <color theme="0" tint="-0.24994659260841701"/>
        </top>
      </border>
    </dxf>
    <dxf>
      <border>
        <top style="thin">
          <color theme="0" tint="-0.34998626667073579"/>
        </top>
      </border>
    </dxf>
    <dxf>
      <font>
        <color theme="4" tint="-0.249977111117893"/>
      </font>
      <fill>
        <patternFill patternType="solid">
          <fgColor indexed="64"/>
          <bgColor theme="0"/>
        </patternFill>
      </fill>
    </dxf>
    <dxf>
      <font>
        <color theme="4" tint="-0.249977111117893"/>
      </font>
      <fill>
        <patternFill patternType="solid">
          <fgColor indexed="64"/>
          <bgColor theme="0"/>
        </patternFill>
      </fill>
    </dxf>
    <dxf>
      <alignment horizontal="center" readingOrder="0"/>
    </dxf>
    <dxf>
      <alignment horizontal="center" readingOrder="0"/>
    </dxf>
    <dxf>
      <border>
        <bottom style="thin">
          <color theme="0" tint="-0.34998626667073579"/>
        </bottom>
      </border>
    </dxf>
    <dxf>
      <border>
        <bottom style="thin">
          <color theme="0" tint="-0.34998626667073579"/>
        </bottom>
      </border>
    </dxf>
    <dxf>
      <alignment horizontal="center" readingOrder="0"/>
    </dxf>
    <dxf>
      <alignment horizontal="center" readingOrder="0"/>
    </dxf>
    <dxf>
      <font>
        <b/>
      </font>
    </dxf>
    <dxf>
      <font>
        <b/>
      </font>
    </dxf>
    <dxf>
      <font>
        <name val="Malgun Gothic"/>
        <scheme val="none"/>
      </font>
    </dxf>
    <dxf>
      <font>
        <name val="Malgun Gothic"/>
        <scheme val="none"/>
      </font>
    </dxf>
    <dxf>
      <font>
        <name val="Malgun Gothic"/>
        <scheme val="none"/>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1"/>
      </font>
    </dxf>
    <dxf>
      <font>
        <sz val="11"/>
      </font>
    </dxf>
    <dxf>
      <font>
        <sz val="12"/>
      </font>
    </dxf>
    <dxf>
      <font>
        <sz val="12"/>
      </font>
    </dxf>
    <dxf>
      <font>
        <sz val="9"/>
      </font>
    </dxf>
    <dxf>
      <font>
        <sz val="9"/>
      </font>
    </dxf>
    <dxf>
      <font>
        <sz val="11"/>
      </font>
    </dxf>
    <dxf>
      <font>
        <sz val="11"/>
      </font>
    </dxf>
    <dxf>
      <font>
        <sz val="10"/>
      </font>
    </dxf>
    <dxf>
      <font>
        <sz val="10"/>
      </font>
    </dxf>
    <dxf>
      <font>
        <sz val="9"/>
      </font>
    </dxf>
    <dxf>
      <font>
        <sz val="9"/>
      </font>
    </dxf>
    <dxf>
      <alignment vertical="center" readingOrder="0"/>
    </dxf>
    <dxf>
      <alignment vertical="center" readingOrder="0"/>
    </dxf>
    <dxf>
      <font>
        <sz val="10"/>
      </font>
    </dxf>
    <dxf>
      <font>
        <sz val="10"/>
      </font>
    </dxf>
    <dxf>
      <font>
        <sz val="11"/>
      </font>
    </dxf>
    <dxf>
      <font>
        <sz val="11"/>
      </font>
    </dxf>
    <dxf>
      <font>
        <sz val="10"/>
      </font>
    </dxf>
    <dxf>
      <font>
        <sz val="10"/>
      </font>
    </dxf>
    <dxf>
      <font>
        <color theme="4" tint="-0.499984740745262"/>
      </font>
    </dxf>
    <dxf>
      <font>
        <color theme="4" tint="-0.499984740745262"/>
      </font>
    </dxf>
    <dxf>
      <font>
        <color theme="4" tint="-0.499984740745262"/>
      </font>
    </dxf>
    <dxf>
      <font>
        <color theme="4" tint="-0.499984740745262"/>
      </font>
    </dxf>
    <dxf>
      <border>
        <top style="thin">
          <color theme="0"/>
        </top>
      </border>
    </dxf>
    <dxf>
      <border>
        <top style="thin">
          <color theme="0"/>
        </top>
      </border>
    </dxf>
    <dxf>
      <font>
        <color theme="9" tint="-0.499984740745262"/>
      </font>
    </dxf>
    <dxf>
      <font>
        <color theme="9" tint="-0.499984740745262"/>
      </font>
    </dxf>
    <dxf>
      <font>
        <color theme="9" tint="-0.499984740745262"/>
      </font>
    </dxf>
    <dxf>
      <font>
        <color theme="9" tint="-0.499984740745262"/>
      </font>
    </dxf>
    <dxf>
      <font>
        <name val="Franklin Gothic Medium"/>
        <scheme val="major"/>
      </font>
    </dxf>
    <dxf>
      <alignment readingOrder="2"/>
    </dxf>
    <dxf>
      <alignment readingOrder="2"/>
    </dxf>
    <dxf>
      <alignment readingOrder="2"/>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horizontal="center"/>
    </dxf>
    <dxf>
      <font>
        <color theme="9" tint="-0.499984740745262"/>
      </font>
    </dxf>
    <dxf>
      <border>
        <top style="thin">
          <color theme="0"/>
        </top>
      </border>
    </dxf>
    <dxf>
      <numFmt numFmtId="168" formatCode="&quot;ر.س.‏&quot;\ #,##0_-"/>
    </dxf>
    <dxf>
      <font>
        <b/>
        <i val="0"/>
        <strike val="0"/>
        <condense val="0"/>
        <extend val="0"/>
        <outline val="0"/>
        <shadow val="0"/>
        <u val="none"/>
        <vertAlign val="baseline"/>
        <sz val="8"/>
        <color theme="1" tint="0.249977111117893"/>
        <name val="Tahoma"/>
        <family val="2"/>
        <scheme val="none"/>
      </font>
      <alignment horizontal="right" vertical="center" textRotation="0" wrapText="0" indent="0" justifyLastLine="0" shrinkToFit="0" readingOrder="2"/>
    </dxf>
    <dxf>
      <alignment horizontal="center" readingOrder="0"/>
    </dxf>
    <dxf>
      <font>
        <color theme="4" tint="-0.249977111117893"/>
      </font>
    </dxf>
    <dxf>
      <font>
        <color theme="4" tint="-0.249977111117893"/>
      </font>
    </dxf>
    <dxf>
      <border>
        <top style="thin">
          <color theme="0" tint="-0.24994659260841701"/>
        </top>
      </border>
    </dxf>
    <dxf>
      <border>
        <top style="thin">
          <color theme="0" tint="-0.24994659260841701"/>
        </top>
      </border>
    </dxf>
    <dxf>
      <border>
        <top style="thin">
          <color theme="0" tint="-0.34998626667073579"/>
        </top>
      </border>
    </dxf>
    <dxf>
      <font>
        <color theme="4" tint="-0.249977111117893"/>
      </font>
      <fill>
        <patternFill patternType="solid">
          <fgColor indexed="64"/>
          <bgColor theme="0"/>
        </patternFill>
      </fill>
    </dxf>
    <dxf>
      <font>
        <color theme="4" tint="-0.249977111117893"/>
      </font>
      <fill>
        <patternFill patternType="solid">
          <fgColor indexed="64"/>
          <bgColor theme="0"/>
        </patternFill>
      </fill>
    </dxf>
    <dxf>
      <alignment horizontal="center" readingOrder="0"/>
    </dxf>
    <dxf>
      <alignment horizontal="center" readingOrder="0"/>
    </dxf>
    <dxf>
      <border>
        <bottom style="thin">
          <color theme="0" tint="-0.34998626667073579"/>
        </bottom>
      </border>
    </dxf>
    <dxf>
      <border>
        <bottom style="thin">
          <color theme="0" tint="-0.34998626667073579"/>
        </bottom>
      </border>
    </dxf>
    <dxf>
      <alignment horizontal="center" readingOrder="0"/>
    </dxf>
    <dxf>
      <alignment horizontal="center" readingOrder="0"/>
    </dxf>
    <dxf>
      <font>
        <b/>
      </font>
    </dxf>
    <dxf>
      <font>
        <b/>
      </font>
    </dxf>
    <dxf>
      <font>
        <name val="Malgun Gothic"/>
        <scheme val="none"/>
      </font>
    </dxf>
    <dxf>
      <font>
        <name val="Malgun Gothic"/>
        <scheme val="none"/>
      </font>
    </dxf>
    <dxf>
      <font>
        <name val="Malgun Gothic"/>
        <scheme val="none"/>
      </font>
    </dxf>
    <dxf>
      <font>
        <sz val="10"/>
      </font>
    </dxf>
    <dxf>
      <font>
        <sz val="10"/>
      </font>
    </dxf>
    <dxf>
      <font>
        <sz val="10"/>
      </font>
    </dxf>
    <dxf>
      <font>
        <sz val="10"/>
      </font>
    </dxf>
    <dxf>
      <font>
        <sz val="10"/>
      </font>
    </dxf>
    <dxf>
      <font>
        <sz val="9"/>
      </font>
    </dxf>
    <dxf>
      <font>
        <sz val="9"/>
      </font>
    </dxf>
    <dxf>
      <font>
        <sz val="9"/>
      </font>
    </dxf>
    <dxf>
      <font>
        <sz val="9"/>
      </font>
    </dxf>
    <dxf>
      <font>
        <sz val="9"/>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1"/>
      </font>
    </dxf>
    <dxf>
      <font>
        <sz val="11"/>
      </font>
    </dxf>
    <dxf>
      <font>
        <sz val="12"/>
      </font>
    </dxf>
    <dxf>
      <font>
        <sz val="12"/>
      </font>
    </dxf>
    <dxf>
      <font>
        <sz val="9"/>
      </font>
    </dxf>
    <dxf>
      <font>
        <sz val="9"/>
      </font>
    </dxf>
    <dxf>
      <font>
        <sz val="11"/>
      </font>
    </dxf>
    <dxf>
      <font>
        <sz val="11"/>
      </font>
    </dxf>
    <dxf>
      <font>
        <sz val="10"/>
      </font>
    </dxf>
    <dxf>
      <font>
        <sz val="10"/>
      </font>
    </dxf>
    <dxf>
      <font>
        <sz val="9"/>
      </font>
    </dxf>
    <dxf>
      <font>
        <sz val="9"/>
      </font>
    </dxf>
    <dxf>
      <alignment vertical="center" readingOrder="0"/>
    </dxf>
    <dxf>
      <alignment vertical="center" readingOrder="0"/>
    </dxf>
    <dxf>
      <font>
        <sz val="10"/>
      </font>
    </dxf>
    <dxf>
      <font>
        <sz val="10"/>
      </font>
    </dxf>
    <dxf>
      <font>
        <sz val="11"/>
      </font>
    </dxf>
    <dxf>
      <font>
        <sz val="11"/>
      </font>
    </dxf>
    <dxf>
      <font>
        <sz val="10"/>
      </font>
    </dxf>
    <dxf>
      <font>
        <sz val="10"/>
      </font>
    </dxf>
    <dxf>
      <font>
        <color theme="4" tint="-0.499984740745262"/>
      </font>
    </dxf>
    <dxf>
      <font>
        <color theme="4" tint="-0.499984740745262"/>
      </font>
    </dxf>
    <dxf>
      <font>
        <color theme="4" tint="-0.499984740745262"/>
      </font>
    </dxf>
    <dxf>
      <font>
        <color theme="4" tint="-0.499984740745262"/>
      </font>
    </dxf>
    <dxf>
      <border>
        <top style="thin">
          <color theme="0"/>
        </top>
      </border>
    </dxf>
    <dxf>
      <border>
        <top style="thin">
          <color theme="0"/>
        </top>
      </border>
    </dxf>
    <dxf>
      <font>
        <color theme="9" tint="-0.499984740745262"/>
      </font>
    </dxf>
    <dxf>
      <font>
        <color theme="9" tint="-0.499984740745262"/>
      </font>
    </dxf>
    <dxf>
      <font>
        <color theme="9" tint="-0.499984740745262"/>
      </font>
    </dxf>
    <dxf>
      <font>
        <color theme="9" tint="-0.499984740745262"/>
      </font>
    </dxf>
    <dxf>
      <font>
        <name val="Franklin Gothic Medium"/>
        <scheme val="major"/>
      </font>
    </dxf>
    <dxf>
      <alignment readingOrder="2"/>
    </dxf>
    <dxf>
      <alignment readingOrder="2"/>
    </dxf>
    <dxf>
      <alignment readingOrder="2"/>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horizontal="center"/>
    </dxf>
    <dxf>
      <font>
        <color theme="9" tint="-0.499984740745262"/>
      </font>
    </dxf>
    <dxf>
      <border>
        <top style="thin">
          <color theme="0"/>
        </top>
      </border>
    </dxf>
    <dxf>
      <numFmt numFmtId="168" formatCode="&quot;ر.س.‏&quot;\ #,##0_-"/>
    </dxf>
    <dxf>
      <font>
        <name val="Malgun Gothic"/>
        <scheme val="none"/>
      </font>
    </dxf>
    <dxf>
      <font>
        <name val="Malgun Gothic"/>
        <scheme val="none"/>
      </font>
    </dxf>
    <dxf>
      <font>
        <sz val="10"/>
      </font>
    </dxf>
    <dxf>
      <font>
        <sz val="10"/>
      </font>
    </dxf>
    <dxf>
      <font>
        <sz val="10"/>
      </font>
    </dxf>
    <dxf>
      <font>
        <sz val="9"/>
      </font>
    </dxf>
    <dxf>
      <font>
        <sz val="9"/>
      </font>
    </dxf>
    <dxf>
      <font>
        <sz val="9"/>
      </font>
    </dxf>
    <dxf>
      <font>
        <name val="Malgun Gothic"/>
        <scheme val="none"/>
      </font>
    </dxf>
    <dxf>
      <font>
        <name val="Malgun Gothic"/>
        <scheme val="none"/>
      </font>
    </dxf>
    <dxf>
      <font>
        <sz val="9"/>
      </font>
    </dxf>
    <dxf>
      <font>
        <sz val="9"/>
      </font>
    </dxf>
    <dxf>
      <font>
        <sz val="9"/>
      </font>
    </dxf>
    <dxf>
      <font>
        <color theme="1" tint="0.249977111117893"/>
      </font>
    </dxf>
    <dxf>
      <font>
        <color theme="1" tint="0.249977111117893"/>
      </font>
    </dxf>
    <dxf>
      <font>
        <color theme="1" tint="0.249977111117893"/>
      </font>
    </dxf>
    <dxf>
      <alignment horizontal="center" readingOrder="0"/>
    </dxf>
    <dxf>
      <font>
        <color theme="4" tint="-0.499984740745262"/>
      </font>
    </dxf>
    <dxf>
      <font>
        <color theme="9" tint="-0.499984740745262"/>
      </font>
    </dxf>
    <dxf>
      <alignment readingOrder="2"/>
    </dxf>
    <dxf>
      <alignment horizontal="righ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alignment horizontal="center"/>
    </dxf>
    <dxf>
      <alignment horizontal="center"/>
    </dxf>
    <dxf>
      <font>
        <color theme="9" tint="-0.499984740745262"/>
      </font>
    </dxf>
    <dxf>
      <font>
        <b/>
      </font>
    </dxf>
    <dxf>
      <font>
        <color theme="9" tint="-0.499984740745262"/>
      </font>
    </dxf>
    <dxf>
      <numFmt numFmtId="168" formatCode="&quot;ر.س.‏&quot;\ #,##0_-"/>
    </dxf>
    <dxf>
      <numFmt numFmtId="10" formatCode="&quot;ر.س.‏&quot;\ #,##0_-;[Red]&quot;ر.س.‏&quot;\ #,##0\-"/>
    </dxf>
    <dxf>
      <numFmt numFmtId="10" formatCode="&quot;ر.س.‏&quot;\ #,##0_-;[Red]&quot;ر.س.‏&quot;\ #,##0\-"/>
    </dxf>
    <dxf>
      <font>
        <b val="0"/>
        <i val="0"/>
        <strike val="0"/>
        <condense val="0"/>
        <extend val="0"/>
        <outline val="0"/>
        <shadow val="0"/>
        <u val="none"/>
        <vertAlign val="baseline"/>
        <sz val="9"/>
        <color theme="1" tint="0.249977111117893"/>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Tahoma"/>
        <family val="2"/>
        <scheme val="none"/>
      </font>
      <alignment horizontal="general" vertical="center" textRotation="0" wrapText="0" indent="0" justifyLastLine="0" shrinkToFit="0" readingOrder="0"/>
    </dxf>
    <dxf>
      <border>
        <top style="thin">
          <color theme="0"/>
        </top>
      </border>
    </dxf>
    <dxf>
      <font>
        <color theme="9" tint="-0.499984740745262"/>
      </font>
    </dxf>
    <dxf>
      <alignment horizontal="center"/>
    </dxf>
    <dxf>
      <font>
        <name val="Tahoma"/>
        <scheme val="none"/>
      </font>
    </dxf>
    <dxf>
      <font>
        <name val="Tahoma"/>
        <scheme val="none"/>
      </font>
    </dxf>
    <dxf>
      <font>
        <name val="Tahoma"/>
        <scheme val="none"/>
      </font>
    </dxf>
    <dxf>
      <font>
        <name val="Tahoma"/>
        <scheme val="none"/>
      </font>
    </dxf>
    <dxf>
      <font>
        <name val="Tahoma"/>
        <scheme val="none"/>
      </font>
    </dxf>
    <dxf>
      <font>
        <name val="Tahoma"/>
        <scheme val="none"/>
      </font>
    </dxf>
    <dxf>
      <alignment readingOrder="2"/>
    </dxf>
    <dxf>
      <alignment readingOrder="2"/>
    </dxf>
    <dxf>
      <alignment readingOrder="2"/>
    </dxf>
    <dxf>
      <font>
        <name val="Franklin Gothic Medium"/>
        <scheme val="major"/>
      </font>
    </dxf>
    <dxf>
      <font>
        <color theme="9" tint="-0.499984740745262"/>
      </font>
    </dxf>
    <dxf>
      <font>
        <color theme="9" tint="-0.499984740745262"/>
      </font>
    </dxf>
    <dxf>
      <font>
        <color theme="9" tint="-0.499984740745262"/>
      </font>
    </dxf>
    <dxf>
      <font>
        <color theme="9" tint="-0.499984740745262"/>
      </font>
    </dxf>
    <dxf>
      <border>
        <top style="thin">
          <color theme="0"/>
        </top>
      </border>
    </dxf>
    <dxf>
      <border>
        <top style="thin">
          <color theme="0"/>
        </top>
      </border>
    </dxf>
    <dxf>
      <font>
        <color theme="4" tint="-0.499984740745262"/>
      </font>
    </dxf>
    <dxf>
      <font>
        <color theme="4" tint="-0.499984740745262"/>
      </font>
    </dxf>
    <dxf>
      <font>
        <color theme="4" tint="-0.499984740745262"/>
      </font>
    </dxf>
    <dxf>
      <font>
        <color theme="4" tint="-0.499984740745262"/>
      </font>
    </dxf>
    <dxf>
      <font>
        <sz val="10"/>
      </font>
    </dxf>
    <dxf>
      <font>
        <sz val="10"/>
      </font>
    </dxf>
    <dxf>
      <font>
        <sz val="11"/>
      </font>
    </dxf>
    <dxf>
      <font>
        <sz val="11"/>
      </font>
    </dxf>
    <dxf>
      <font>
        <sz val="10"/>
      </font>
    </dxf>
    <dxf>
      <font>
        <sz val="10"/>
      </font>
    </dxf>
    <dxf>
      <alignment vertical="center" readingOrder="0"/>
    </dxf>
    <dxf>
      <alignment vertical="center" readingOrder="0"/>
    </dxf>
    <dxf>
      <font>
        <sz val="9"/>
      </font>
    </dxf>
    <dxf>
      <font>
        <sz val="9"/>
      </font>
    </dxf>
    <dxf>
      <font>
        <sz val="10"/>
      </font>
    </dxf>
    <dxf>
      <font>
        <sz val="10"/>
      </font>
    </dxf>
    <dxf>
      <font>
        <sz val="11"/>
      </font>
    </dxf>
    <dxf>
      <font>
        <sz val="11"/>
      </font>
    </dxf>
    <dxf>
      <font>
        <sz val="9"/>
      </font>
    </dxf>
    <dxf>
      <font>
        <sz val="9"/>
      </font>
    </dxf>
    <dxf>
      <font>
        <sz val="12"/>
      </font>
    </dxf>
    <dxf>
      <font>
        <sz val="12"/>
      </font>
    </dxf>
    <dxf>
      <font>
        <sz val="11"/>
      </font>
    </dxf>
    <dxf>
      <font>
        <sz val="11"/>
      </font>
    </dxf>
    <dxf>
      <font>
        <sz val="10"/>
      </font>
    </dxf>
    <dxf>
      <font>
        <sz val="10"/>
      </font>
    </dxf>
    <dxf>
      <font>
        <sz val="10"/>
      </font>
    </dxf>
    <dxf>
      <font>
        <sz val="10"/>
      </font>
    </dxf>
    <dxf>
      <font>
        <sz val="10"/>
      </font>
    </dxf>
    <dxf>
      <font>
        <sz val="11"/>
      </font>
    </dxf>
    <dxf>
      <font>
        <sz val="11"/>
      </font>
    </dxf>
    <dxf>
      <font>
        <sz val="11"/>
      </font>
    </dxf>
    <dxf>
      <font>
        <sz val="11"/>
      </font>
    </dxf>
    <dxf>
      <font>
        <sz val="11"/>
      </font>
    </dxf>
    <dxf>
      <font>
        <sz val="9"/>
      </font>
    </dxf>
    <dxf>
      <font>
        <sz val="9"/>
      </font>
    </dxf>
    <dxf>
      <font>
        <sz val="9"/>
      </font>
    </dxf>
    <dxf>
      <font>
        <sz val="9"/>
      </font>
    </dxf>
    <dxf>
      <font>
        <sz val="9"/>
      </font>
    </dxf>
    <dxf>
      <font>
        <sz val="10"/>
      </font>
    </dxf>
    <dxf>
      <font>
        <sz val="10"/>
      </font>
    </dxf>
    <dxf>
      <font>
        <sz val="10"/>
      </font>
    </dxf>
    <dxf>
      <font>
        <sz val="10"/>
      </font>
    </dxf>
    <dxf>
      <font>
        <sz val="10"/>
      </font>
    </dxf>
    <dxf>
      <font>
        <name val="Malgun Gothic"/>
        <scheme val="none"/>
      </font>
    </dxf>
    <dxf>
      <font>
        <name val="Malgun Gothic"/>
        <scheme val="none"/>
      </font>
    </dxf>
    <dxf>
      <font>
        <name val="Malgun Gothic"/>
        <scheme val="none"/>
      </font>
    </dxf>
    <dxf>
      <font>
        <b/>
      </font>
    </dxf>
    <dxf>
      <font>
        <b/>
      </font>
    </dxf>
    <dxf>
      <alignment horizontal="center" readingOrder="0"/>
    </dxf>
    <dxf>
      <alignment horizontal="center" readingOrder="0"/>
    </dxf>
    <dxf>
      <border>
        <bottom style="thin">
          <color theme="0" tint="-0.34998626667073579"/>
        </bottom>
      </border>
    </dxf>
    <dxf>
      <border>
        <bottom style="thin">
          <color theme="0" tint="-0.34998626667073579"/>
        </bottom>
      </border>
    </dxf>
    <dxf>
      <alignment horizontal="center" readingOrder="0"/>
    </dxf>
    <dxf>
      <alignment horizontal="center" readingOrder="0"/>
    </dxf>
    <dxf>
      <font>
        <color theme="4" tint="-0.249977111117893"/>
      </font>
      <fill>
        <patternFill patternType="solid">
          <fgColor indexed="64"/>
          <bgColor theme="0"/>
        </patternFill>
      </fill>
    </dxf>
    <dxf>
      <font>
        <color theme="4" tint="-0.249977111117893"/>
      </font>
      <fill>
        <patternFill patternType="solid">
          <fgColor indexed="64"/>
          <bgColor theme="0"/>
        </patternFill>
      </fill>
    </dxf>
    <dxf>
      <border>
        <top style="thin">
          <color theme="0" tint="-0.34998626667073579"/>
        </top>
      </border>
    </dxf>
    <dxf>
      <border>
        <top style="thin">
          <color theme="0" tint="-0.24994659260841701"/>
        </top>
      </border>
    </dxf>
    <dxf>
      <border>
        <top style="thin">
          <color theme="0" tint="-0.24994659260841701"/>
        </top>
      </border>
    </dxf>
    <dxf>
      <font>
        <color theme="4" tint="-0.249977111117893"/>
      </font>
    </dxf>
    <dxf>
      <font>
        <color theme="4" tint="-0.249977111117893"/>
      </font>
    </dxf>
    <dxf>
      <alignment horizontal="center" readingOrder="0"/>
    </dxf>
    <dxf>
      <font>
        <b val="0"/>
        <i val="0"/>
        <strike val="0"/>
        <condense val="0"/>
        <extend val="0"/>
        <outline val="0"/>
        <shadow val="0"/>
        <u val="none"/>
        <vertAlign val="baseline"/>
        <sz val="9"/>
        <color theme="1"/>
        <name val="Tahoma"/>
        <family val="2"/>
        <scheme val="none"/>
      </font>
      <alignment horizontal="left" vertical="center" textRotation="0" wrapText="0" indent="0" justifyLastLine="0" shrinkToFit="0" readingOrder="2"/>
    </dxf>
    <dxf>
      <font>
        <b val="0"/>
        <i val="0"/>
        <strike val="0"/>
        <condense val="0"/>
        <extend val="0"/>
        <outline val="0"/>
        <shadow val="0"/>
        <u val="none"/>
        <vertAlign val="baseline"/>
        <sz val="9"/>
        <color theme="1"/>
        <name val="Tahoma"/>
        <family val="2"/>
        <scheme val="none"/>
      </font>
      <numFmt numFmtId="0" formatCode="General"/>
      <alignment horizontal="left" vertical="center" textRotation="0" wrapText="0" indent="0" justifyLastLine="0" shrinkToFit="0" readingOrder="0"/>
    </dxf>
    <dxf>
      <font>
        <b val="0"/>
        <i val="0"/>
        <strike val="0"/>
        <condense val="0"/>
        <extend val="0"/>
        <outline val="0"/>
        <shadow val="0"/>
        <u val="none"/>
        <vertAlign val="baseline"/>
        <sz val="9"/>
        <color theme="9" tint="-0.499984740745262"/>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Tahoma"/>
        <family val="2"/>
        <scheme val="none"/>
      </font>
      <alignment horizontal="center" vertical="center" textRotation="0" wrapText="0" indent="0" justifyLastLine="0" shrinkToFit="0" readingOrder="0"/>
    </dxf>
    <dxf>
      <font>
        <b val="0"/>
        <i val="0"/>
        <strike val="0"/>
        <condense val="0"/>
        <extend val="0"/>
        <outline val="0"/>
        <shadow val="0"/>
        <u val="none"/>
        <vertAlign val="baseline"/>
        <sz val="9"/>
        <color theme="1" tint="0.249977111117893"/>
        <name val="Tahoma"/>
        <family val="2"/>
        <scheme val="none"/>
      </font>
      <alignment horizontal="general" vertical="center" textRotation="0" wrapText="0" indent="0" justifyLastLine="0" shrinkToFit="0" readingOrder="0"/>
    </dxf>
    <dxf>
      <font>
        <b val="0"/>
        <i val="0"/>
        <strike val="0"/>
        <condense val="0"/>
        <extend val="0"/>
        <outline val="0"/>
        <shadow val="0"/>
        <u val="none"/>
        <vertAlign val="baseline"/>
        <sz val="9"/>
        <color theme="1" tint="0.249977111117893"/>
        <name val="Tahoma"/>
        <family val="2"/>
        <scheme val="none"/>
      </font>
      <alignment horizontal="left" vertical="center" textRotation="0" wrapText="0" indent="1" justifyLastLine="0" shrinkToFit="0" readingOrder="0"/>
    </dxf>
    <dxf>
      <font>
        <strike val="0"/>
        <outline val="0"/>
        <shadow val="0"/>
        <u val="none"/>
        <vertAlign val="baseline"/>
        <name val="Tahoma"/>
        <family val="2"/>
        <scheme val="none"/>
      </font>
    </dxf>
    <dxf>
      <font>
        <b val="0"/>
        <i val="0"/>
        <strike val="0"/>
        <condense val="0"/>
        <extend val="0"/>
        <outline val="0"/>
        <shadow val="0"/>
        <u val="none"/>
        <vertAlign val="baseline"/>
        <sz val="9"/>
        <color theme="1"/>
        <name val="Tahoma"/>
        <family val="2"/>
        <scheme val="none"/>
      </font>
      <alignment vertical="center" textRotation="0" wrapText="0" indent="0" justifyLastLine="0" shrinkToFit="0" readingOrder="0"/>
    </dxf>
    <dxf>
      <font>
        <b val="0"/>
        <i val="0"/>
        <strike val="0"/>
        <condense val="0"/>
        <extend val="0"/>
        <outline val="0"/>
        <shadow val="0"/>
        <u val="none"/>
        <vertAlign val="baseline"/>
        <sz val="11"/>
        <color theme="9" tint="-0.499984740745262"/>
        <name val="Tahoma"/>
        <family val="2"/>
        <scheme val="none"/>
      </font>
      <alignment horizontal="center" vertical="center" textRotation="0" wrapText="1" indent="0" justifyLastLine="0" shrinkToFit="0" readingOrder="0"/>
    </dxf>
    <dxf>
      <numFmt numFmtId="10" formatCode="&quot;ر.س.‏&quot;\ #,##0_-;[Red]&quot;ر.س.‏&quot;\ #,##0\-"/>
    </dxf>
    <dxf>
      <numFmt numFmtId="10" formatCode="&quot;ر.س.‏&quot;\ #,##0_-;[Red]&quot;ر.س.‏&quot;\ #,##0\-"/>
    </dxf>
    <dxf>
      <font>
        <color theme="9" tint="-0.499984740745262"/>
      </font>
    </dxf>
    <dxf>
      <font>
        <b/>
      </font>
    </dxf>
    <dxf>
      <font>
        <color theme="9" tint="-0.499984740745262"/>
      </font>
    </dxf>
    <dxf>
      <alignment horizontal="center"/>
    </dxf>
    <dxf>
      <alignment horizontal="center"/>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font>
        <name val="Tahoma"/>
        <family val="2"/>
      </font>
    </dxf>
    <dxf>
      <alignment horizontal="right"/>
    </dxf>
    <dxf>
      <alignment readingOrder="2"/>
    </dxf>
    <dxf>
      <font>
        <color theme="9" tint="-0.499984740745262"/>
      </font>
    </dxf>
    <dxf>
      <font>
        <color theme="4" tint="-0.499984740745262"/>
      </font>
    </dxf>
    <dxf>
      <alignment horizontal="center" readingOrder="0"/>
    </dxf>
    <dxf>
      <font>
        <color theme="1" tint="0.249977111117893"/>
      </font>
    </dxf>
    <dxf>
      <font>
        <color theme="1" tint="0.249977111117893"/>
      </font>
    </dxf>
    <dxf>
      <font>
        <color theme="1" tint="0.249977111117893"/>
      </font>
    </dxf>
    <dxf>
      <font>
        <sz val="9"/>
      </font>
    </dxf>
    <dxf>
      <font>
        <sz val="9"/>
      </font>
    </dxf>
    <dxf>
      <font>
        <sz val="9"/>
      </font>
    </dxf>
    <dxf>
      <font>
        <name val="Malgun Gothic"/>
        <scheme val="none"/>
      </font>
    </dxf>
    <dxf>
      <font>
        <name val="Malgun Gothic"/>
        <scheme val="none"/>
      </font>
    </dxf>
    <dxf>
      <font>
        <sz val="9"/>
      </font>
    </dxf>
    <dxf>
      <font>
        <sz val="9"/>
      </font>
    </dxf>
    <dxf>
      <font>
        <sz val="9"/>
      </font>
    </dxf>
    <dxf>
      <font>
        <sz val="10"/>
      </font>
    </dxf>
    <dxf>
      <font>
        <sz val="10"/>
      </font>
    </dxf>
    <dxf>
      <font>
        <sz val="10"/>
      </font>
    </dxf>
    <dxf>
      <font>
        <name val="Malgun Gothic"/>
        <scheme val="none"/>
      </font>
    </dxf>
    <dxf>
      <font>
        <name val="Malgun Gothic"/>
        <scheme val="none"/>
      </font>
    </dxf>
    <dxf>
      <font>
        <sz val="8"/>
        <color theme="1" tint="0.24994659260841701"/>
        <name val="Malgun Gothic"/>
        <scheme val="minor"/>
      </font>
      <border diagonalUp="0" diagonalDown="0">
        <left/>
        <right/>
        <top/>
        <bottom/>
        <vertical/>
        <horizontal/>
      </border>
    </dxf>
    <dxf>
      <font>
        <sz val="9"/>
        <color theme="4" tint="-0.499984740745262"/>
        <name val="Franklin Gothic Medium"/>
        <family val="2"/>
        <scheme val="major"/>
      </font>
      <border diagonalUp="0" diagonalDown="0">
        <left/>
        <right/>
        <top/>
        <bottom/>
        <vertical/>
        <horizontal/>
      </border>
    </dxf>
    <dxf>
      <font>
        <sz val="8"/>
        <color theme="1" tint="0.24994659260841701"/>
        <name val="Tahoma"/>
        <family val="2"/>
        <scheme val="none"/>
      </font>
      <border diagonalUp="0" diagonalDown="0">
        <left/>
        <right/>
        <top/>
        <bottom/>
        <vertical/>
        <horizontal/>
      </border>
    </dxf>
    <dxf>
      <font>
        <b/>
        <i val="0"/>
        <sz val="9"/>
        <color theme="4" tint="-0.499984740745262"/>
        <name val="Tahoma"/>
        <family val="2"/>
        <scheme val="none"/>
      </font>
      <border diagonalUp="0" diagonalDown="0">
        <left/>
        <right/>
        <top/>
        <bottom/>
        <vertical/>
        <horizontal/>
      </border>
    </dxf>
  </dxfs>
  <tableStyles count="2" defaultTableStyle="TableStyleMedium2" defaultPivotStyle="PivotStyleLight16">
    <tableStyle name="نمط_مخصص_لمقسم_طريقة_العرض_ 1" pivot="0" table="0" count="10" xr9:uid="{D94AE9A4-3AD3-45C6-90E2-2439D9195E55}">
      <tableStyleElement type="wholeTable" dxfId="598"/>
      <tableStyleElement type="headerRow" dxfId="597"/>
    </tableStyle>
    <tableStyle name="نمط_مخصص_لمقسم_طريقة_العرض_1" pivot="0" table="0" count="2" xr9:uid="{00000000-0011-0000-FFFF-FFFF00000000}">
      <tableStyleElement type="wholeTable" dxfId="596"/>
      <tableStyleElement type="headerRow" dxfId="595"/>
    </tableStyle>
  </tableStyles>
  <colors>
    <mruColors>
      <color rgb="FFCCECFF"/>
      <color rgb="FF663300"/>
      <color rgb="FF3E2E00"/>
      <color rgb="FF543E00"/>
    </mruColors>
  </colors>
  <extLst>
    <ext xmlns:x14="http://schemas.microsoft.com/office/spreadsheetml/2009/9/main" uri="{46F421CA-312F-682f-3DD2-61675219B42D}">
      <x14:dxfs count="8">
        <dxf>
          <font>
            <color rgb="FF000000"/>
            <name val="Tahoma"/>
            <family val="2"/>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name val="Tahoma"/>
            <family val="2"/>
          </font>
          <fill>
            <patternFill patternType="solid">
              <fgColor auto="1"/>
              <bgColor theme="4" tint="0.39994506668294322"/>
            </patternFill>
          </fill>
          <border>
            <left style="thin">
              <color rgb="FF999999"/>
            </left>
            <right style="thin">
              <color rgb="FF999999"/>
            </right>
            <top style="thin">
              <color rgb="FF999999"/>
            </top>
            <bottom style="thin">
              <color rgb="FF999999"/>
            </bottom>
            <vertical/>
            <horizontal/>
          </border>
        </dxf>
        <dxf>
          <font>
            <color rgb="FF000000"/>
            <name val="Tahoma"/>
            <family val="2"/>
            <scheme val="none"/>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name val="Tahoma"/>
            <family val="2"/>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name val="Tahoma"/>
            <family val="2"/>
            <scheme val="none"/>
          </font>
          <fill>
            <patternFill patternType="solid">
              <fgColor theme="9" tint="0.59996337778862885"/>
              <bgColor theme="9" tint="0.79998168889431442"/>
            </patternFill>
          </fill>
          <border>
            <left style="thin">
              <color rgb="FFCCCCCC"/>
            </left>
            <right style="thin">
              <color rgb="FFCCCCCC"/>
            </right>
            <top style="thin">
              <color rgb="FFCCCCCC"/>
            </top>
            <bottom style="thin">
              <color rgb="FFCCCCCC"/>
            </bottom>
            <vertical/>
            <horizontal/>
          </border>
        </dxf>
        <dxf>
          <font>
            <color theme="9" tint="-0.499984740745262"/>
            <name val="Tahoma"/>
            <family val="2"/>
            <scheme val="none"/>
          </font>
          <fill>
            <patternFill patternType="solid">
              <fgColor theme="9" tint="0.599963377788628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Tahoma"/>
            <family val="2"/>
            <scheme val="none"/>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Tahoma"/>
            <family val="2"/>
            <scheme val="none"/>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نمط_مخصص_لمقسم_طريقة_العرض_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customXml" Target="/customXml/item3.xml" Id="rId13"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customXml" Target="/customXml/item22.xml" Id="rId12" /><Relationship Type="http://schemas.openxmlformats.org/officeDocument/2006/relationships/worksheet" Target="/xl/worksheets/sheet22.xml" Id="rId2" /><Relationship Type="http://schemas.openxmlformats.org/officeDocument/2006/relationships/worksheet" Target="/xl/worksheets/sheet13.xml" Id="rId1" /><Relationship Type="http://schemas.microsoft.com/office/2007/relationships/slicerCache" Target="/xl/slicerCaches/slicerCache1.xml" Id="rId6" /><Relationship Type="http://schemas.openxmlformats.org/officeDocument/2006/relationships/customXml" Target="/customXml/item13.xml" Id="rId11" /><Relationship Type="http://schemas.openxmlformats.org/officeDocument/2006/relationships/pivotCacheDefinition" Target="/xl/pivotCache/pivotCacheDefinition11.xml" Id="rId5" /><Relationship Type="http://schemas.openxmlformats.org/officeDocument/2006/relationships/calcChain" Target="/xl/calcChain.xml" Id="rId10" /><Relationship Type="http://schemas.openxmlformats.org/officeDocument/2006/relationships/worksheet" Target="/xl/worksheets/sheet44.xml" Id="rId4" /><Relationship Type="http://schemas.openxmlformats.org/officeDocument/2006/relationships/sharedStrings" Target="/xl/sharedStrings.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8"/>
    </mc:Choice>
    <mc:Fallback>
      <c:style val="8"/>
    </mc:Fallback>
  </mc:AlternateContent>
  <c:pivotSource>
    <c:name>[Office_62186102_TF78582910_Win32.xltx]بيانات إضافية!PivotTable_الخاص_بمخطط_الموازنة_البياني</c:name>
    <c:fmtId val="2"/>
  </c:pivotSource>
  <c:chart>
    <c:autoTitleDeleted val="1"/>
    <c:pivotFmts>
      <c:pivotFmt>
        <c:idx val="0"/>
        <c:spPr>
          <a:solidFill>
            <a:schemeClr val="accent6"/>
          </a:solidFill>
          <a:ln w="19050">
            <a:solidFill>
              <a:schemeClr val="lt1"/>
            </a:solidFill>
          </a:ln>
          <a:effectLst/>
        </c:spPr>
        <c:marker>
          <c:symbol val="none"/>
        </c:marker>
      </c:pivotFmt>
      <c:pivotFmt>
        <c:idx val="1"/>
        <c:spPr>
          <a:solidFill>
            <a:schemeClr val="accent6"/>
          </a:solidFill>
          <a:ln w="19050">
            <a:solidFill>
              <a:schemeClr val="lt1"/>
            </a:solidFill>
          </a:ln>
          <a:effectLst/>
        </c:spPr>
        <c:marker>
          <c:symbol val="none"/>
        </c:marker>
      </c:pivotFmt>
      <c:pivotFmt>
        <c:idx val="2"/>
        <c:spPr>
          <a:solidFill>
            <a:schemeClr val="accent6"/>
          </a:solidFill>
          <a:ln w="19050">
            <a:solidFill>
              <a:schemeClr val="lt1"/>
            </a:solidFill>
          </a:ln>
          <a:effectLst/>
        </c:spPr>
        <c:marker>
          <c:symbol val="none"/>
        </c:marker>
        <c:dLbl>
          <c:idx val="0"/>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ar-SA"/>
            </a:p>
          </c:txPr>
          <c:showLegendKey val="1"/>
          <c:showVal val="1"/>
          <c:showCatName val="1"/>
          <c:showSerName val="1"/>
          <c:showPercent val="1"/>
          <c:showBubbleSize val="1"/>
          <c:extLst>
            <c:ext xmlns:c15="http://schemas.microsoft.com/office/drawing/2012/chart" uri="{CE6537A1-D6FC-4f65-9D91-7224C49458BB}"/>
          </c:extLst>
        </c:dLbl>
      </c:pivotFmt>
      <c:pivotFmt>
        <c:idx val="3"/>
        <c:dLbl>
          <c:idx val="0"/>
          <c:dLblPos val="inEnd"/>
          <c:showLegendKey val="0"/>
          <c:showVal val="0"/>
          <c:showCatName val="1"/>
          <c:showSerName val="0"/>
          <c:showPercent val="1"/>
          <c:showBubbleSize val="0"/>
          <c:extLst>
            <c:ext xmlns:c15="http://schemas.microsoft.com/office/drawing/2012/chart" uri="{CE6537A1-D6FC-4f65-9D91-7224C49458BB}"/>
          </c:extLst>
        </c:dLbl>
      </c:pivotFmt>
      <c:pivotFmt>
        <c:idx val="4"/>
      </c:pivotFmt>
      <c:pivotFmt>
        <c:idx val="5"/>
        <c:spPr>
          <a:solidFill>
            <a:schemeClr val="accent6"/>
          </a:solidFill>
          <a:ln w="19050">
            <a:solidFill>
              <a:schemeClr val="lt1"/>
            </a:solidFill>
          </a:ln>
          <a:effectLst/>
        </c:spPr>
        <c:marker>
          <c:symbol val="none"/>
        </c:marker>
      </c:pivotFmt>
      <c:pivotFmt>
        <c:idx val="6"/>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ar-SA"/>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ar-SA"/>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pivotFmt>
      <c:pivotFmt>
        <c:idx val="13"/>
        <c:spPr>
          <a:solidFill>
            <a:schemeClr val="accent6"/>
          </a:solidFill>
          <a:ln w="19050">
            <a:solidFill>
              <a:schemeClr val="lt1"/>
            </a:solidFill>
          </a:ln>
          <a:effectLst/>
        </c:spPr>
      </c:pivotFmt>
      <c:pivotFmt>
        <c:idx val="14"/>
        <c:spPr>
          <a:solidFill>
            <a:schemeClr val="accent6"/>
          </a:solidFill>
          <a:ln w="19050">
            <a:solidFill>
              <a:schemeClr val="lt1"/>
            </a:solidFill>
          </a:ln>
          <a:effectLst/>
        </c:spPr>
      </c:pivotFmt>
      <c:pivotFmt>
        <c:idx val="15"/>
        <c:spPr>
          <a:solidFill>
            <a:schemeClr val="accent6"/>
          </a:solidFill>
          <a:ln w="19050">
            <a:solidFill>
              <a:schemeClr val="lt1"/>
            </a:solidFill>
          </a:ln>
          <a:effectLst/>
        </c:spPr>
      </c:pivotFmt>
      <c:pivotFmt>
        <c:idx val="16"/>
        <c:spPr>
          <a:solidFill>
            <a:schemeClr val="accent6"/>
          </a:solidFill>
          <a:ln w="19050">
            <a:solidFill>
              <a:schemeClr val="lt1"/>
            </a:solidFill>
          </a:ln>
          <a:effectLst/>
        </c:spPr>
      </c:pivotFmt>
      <c:pivotFmt>
        <c:idx val="17"/>
        <c:spPr>
          <a:solidFill>
            <a:schemeClr val="accent6"/>
          </a:solidFill>
          <a:ln w="19050">
            <a:solidFill>
              <a:schemeClr val="lt1"/>
            </a:solidFill>
          </a:ln>
          <a:effectLst/>
        </c:spPr>
      </c:pivotFmt>
      <c:pivotFmt>
        <c:idx val="18"/>
        <c:spPr>
          <a:solidFill>
            <a:schemeClr val="accent6"/>
          </a:solidFill>
          <a:ln w="19050">
            <a:solidFill>
              <a:schemeClr val="lt1"/>
            </a:solidFill>
          </a:ln>
          <a:effectLst/>
        </c:spPr>
      </c:pivotFmt>
      <c:pivotFmt>
        <c:idx val="19"/>
        <c:spPr>
          <a:solidFill>
            <a:schemeClr val="accent6"/>
          </a:solidFill>
          <a:ln w="19050">
            <a:solidFill>
              <a:schemeClr val="lt1"/>
            </a:solidFill>
          </a:ln>
          <a:effectLst/>
        </c:spPr>
      </c:pivotFmt>
      <c:pivotFmt>
        <c:idx val="2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algun Gothic" panose="020B0503020000020004" pitchFamily="34" charset="-127"/>
                  <a:ea typeface="Malgun Gothic" panose="020B0503020000020004" pitchFamily="34" charset="-127"/>
                  <a:cs typeface="+mn-cs"/>
                </a:defRPr>
              </a:pPr>
              <a:endParaRPr lang="ar-SA"/>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21"/>
        <c:spPr>
          <a:solidFill>
            <a:schemeClr val="accent6"/>
          </a:solidFill>
          <a:ln w="19050">
            <a:solidFill>
              <a:schemeClr val="lt1"/>
            </a:solidFill>
          </a:ln>
          <a:effectLst/>
        </c:spPr>
      </c:pivotFmt>
      <c:pivotFmt>
        <c:idx val="22"/>
        <c:spPr>
          <a:solidFill>
            <a:schemeClr val="accent6"/>
          </a:solidFill>
          <a:ln w="19050">
            <a:solidFill>
              <a:schemeClr val="lt1"/>
            </a:solidFill>
          </a:ln>
          <a:effectLst/>
        </c:spPr>
      </c:pivotFmt>
      <c:pivotFmt>
        <c:idx val="23"/>
        <c:spPr>
          <a:solidFill>
            <a:schemeClr val="accent6"/>
          </a:solidFill>
          <a:ln w="19050">
            <a:solidFill>
              <a:schemeClr val="lt1"/>
            </a:solidFill>
          </a:ln>
          <a:effectLst/>
        </c:spPr>
      </c:pivotFmt>
      <c:pivotFmt>
        <c:idx val="24"/>
        <c:spPr>
          <a:solidFill>
            <a:schemeClr val="accent6"/>
          </a:solidFill>
          <a:ln w="19050">
            <a:solidFill>
              <a:schemeClr val="lt1"/>
            </a:solidFill>
          </a:ln>
          <a:effectLst/>
        </c:spPr>
      </c:pivotFmt>
      <c:pivotFmt>
        <c:idx val="25"/>
        <c:spPr>
          <a:solidFill>
            <a:schemeClr val="accent6"/>
          </a:solidFill>
          <a:ln w="19050">
            <a:solidFill>
              <a:schemeClr val="lt1"/>
            </a:solidFill>
          </a:ln>
          <a:effectLst/>
        </c:spPr>
      </c:pivotFmt>
      <c:pivotFmt>
        <c:idx val="26"/>
        <c:spPr>
          <a:solidFill>
            <a:schemeClr val="accent6"/>
          </a:solidFill>
          <a:ln w="19050">
            <a:solidFill>
              <a:schemeClr val="lt1"/>
            </a:solidFill>
          </a:ln>
          <a:effectLst/>
        </c:spPr>
      </c:pivotFmt>
      <c:pivotFmt>
        <c:idx val="27"/>
        <c:spPr>
          <a:solidFill>
            <a:schemeClr val="accent6"/>
          </a:solidFill>
          <a:ln w="19050">
            <a:solidFill>
              <a:schemeClr val="lt1"/>
            </a:solidFill>
          </a:ln>
          <a:effectLst/>
        </c:spPr>
      </c:pivotFmt>
      <c:pivotFmt>
        <c:idx val="28"/>
        <c:spPr>
          <a:solidFill>
            <a:schemeClr val="accent6"/>
          </a:solidFill>
          <a:ln w="19050">
            <a:solidFill>
              <a:schemeClr val="lt1"/>
            </a:solidFill>
          </a:ln>
          <a:effectLst/>
        </c:spPr>
      </c:pivotFmt>
      <c:pivotFmt>
        <c:idx val="29"/>
        <c:spPr>
          <a:solidFill>
            <a:schemeClr val="accent6"/>
          </a:solidFill>
          <a:ln w="19050">
            <a:solidFill>
              <a:schemeClr val="lt1"/>
            </a:solidFill>
          </a:ln>
          <a:effectLst/>
        </c:spPr>
      </c:pivotFmt>
      <c:pivotFmt>
        <c:idx val="30"/>
        <c:spPr>
          <a:solidFill>
            <a:schemeClr val="accent6"/>
          </a:solidFill>
          <a:ln w="19050">
            <a:solidFill>
              <a:schemeClr val="lt1"/>
            </a:solidFill>
          </a:ln>
          <a:effectLst/>
        </c:spPr>
      </c:pivotFmt>
      <c:pivotFmt>
        <c:idx val="31"/>
        <c:spPr>
          <a:solidFill>
            <a:schemeClr val="accent6"/>
          </a:solidFill>
          <a:ln w="19050">
            <a:solidFill>
              <a:schemeClr val="lt1"/>
            </a:solidFill>
          </a:ln>
          <a:effectLst/>
        </c:spPr>
      </c:pivotFmt>
      <c:pivotFmt>
        <c:idx val="32"/>
        <c:spPr>
          <a:solidFill>
            <a:schemeClr val="accent6"/>
          </a:solidFill>
          <a:ln w="19050">
            <a:solidFill>
              <a:schemeClr val="lt1"/>
            </a:solidFill>
          </a:ln>
          <a:effectLst/>
        </c:spPr>
      </c:pivotFmt>
      <c:pivotFmt>
        <c:idx val="33"/>
        <c:spPr>
          <a:solidFill>
            <a:schemeClr val="accent6"/>
          </a:solidFill>
          <a:ln w="19050">
            <a:solidFill>
              <a:schemeClr val="lt1"/>
            </a:solidFill>
          </a:ln>
          <a:effectLst/>
        </c:spPr>
      </c:pivotFmt>
      <c:pivotFmt>
        <c:idx val="34"/>
        <c:spPr>
          <a:solidFill>
            <a:schemeClr val="accent6"/>
          </a:solidFill>
          <a:ln w="19050">
            <a:solidFill>
              <a:schemeClr val="lt1"/>
            </a:solidFill>
          </a:ln>
          <a:effectLst/>
        </c:spPr>
      </c:pivotFmt>
      <c:pivotFmt>
        <c:idx val="35"/>
        <c:spPr>
          <a:solidFill>
            <a:schemeClr val="accent6"/>
          </a:solidFill>
          <a:ln w="19050">
            <a:solidFill>
              <a:schemeClr val="lt1"/>
            </a:solidFill>
          </a:ln>
          <a:effectLst/>
        </c:spPr>
      </c:pivotFmt>
      <c:pivotFmt>
        <c:idx val="36"/>
        <c:spPr>
          <a:solidFill>
            <a:schemeClr val="accent6"/>
          </a:solidFill>
          <a:ln w="19050">
            <a:solidFill>
              <a:schemeClr val="lt1"/>
            </a:solidFill>
          </a:ln>
          <a:effectLst/>
        </c:spPr>
      </c:pivotFmt>
      <c:pivotFmt>
        <c:idx val="37"/>
        <c:spPr>
          <a:solidFill>
            <a:schemeClr val="accent6"/>
          </a:solidFill>
          <a:ln w="19050">
            <a:solidFill>
              <a:schemeClr val="lt1"/>
            </a:solidFill>
          </a:ln>
          <a:effectLst/>
        </c:spPr>
      </c:pivotFmt>
      <c:pivotFmt>
        <c:idx val="38"/>
        <c:spPr>
          <a:solidFill>
            <a:schemeClr val="accent6"/>
          </a:solidFill>
          <a:ln w="19050">
            <a:solidFill>
              <a:schemeClr val="lt1"/>
            </a:solidFill>
          </a:ln>
          <a:effectLst/>
        </c:spPr>
      </c:pivotFmt>
      <c:pivotFmt>
        <c:idx val="39"/>
        <c:spPr>
          <a:solidFill>
            <a:schemeClr val="accent6"/>
          </a:solidFill>
          <a:ln w="19050">
            <a:solidFill>
              <a:schemeClr val="lt1"/>
            </a:solidFill>
          </a:ln>
          <a:effectLst/>
        </c:spPr>
      </c:pivotFmt>
      <c:pivotFmt>
        <c:idx val="40"/>
        <c:spPr>
          <a:solidFill>
            <a:schemeClr val="accent6"/>
          </a:solidFill>
          <a:ln w="19050">
            <a:solidFill>
              <a:schemeClr val="lt1"/>
            </a:solidFill>
          </a:ln>
          <a:effectLst/>
        </c:spPr>
      </c:pivotFmt>
      <c:pivotFmt>
        <c:idx val="41"/>
        <c:spPr>
          <a:solidFill>
            <a:schemeClr val="accent6"/>
          </a:solidFill>
          <a:ln w="19050">
            <a:solidFill>
              <a:schemeClr val="lt1"/>
            </a:solidFill>
          </a:ln>
          <a:effectLst/>
        </c:spPr>
      </c:pivotFmt>
      <c:pivotFmt>
        <c:idx val="42"/>
        <c:spPr>
          <a:solidFill>
            <a:schemeClr val="accent6"/>
          </a:solidFill>
          <a:ln w="19050">
            <a:solidFill>
              <a:schemeClr val="lt1"/>
            </a:solidFill>
          </a:ln>
          <a:effectLst/>
        </c:spPr>
      </c:pivotFmt>
      <c:pivotFmt>
        <c:idx val="43"/>
        <c:spPr>
          <a:solidFill>
            <a:schemeClr val="accent6"/>
          </a:solidFill>
          <a:ln w="19050">
            <a:solidFill>
              <a:schemeClr val="lt1"/>
            </a:solidFill>
          </a:ln>
          <a:effectLst/>
        </c:spPr>
      </c:pivotFmt>
      <c:pivotFmt>
        <c:idx val="44"/>
        <c:spPr>
          <a:solidFill>
            <a:schemeClr val="accent6"/>
          </a:solidFill>
          <a:ln w="19050">
            <a:solidFill>
              <a:schemeClr val="lt1"/>
            </a:solidFill>
          </a:ln>
          <a:effectLst/>
        </c:spPr>
      </c:pivotFmt>
      <c:pivotFmt>
        <c:idx val="45"/>
        <c:spPr>
          <a:solidFill>
            <a:schemeClr val="accent6"/>
          </a:solidFill>
          <a:ln w="19050">
            <a:solidFill>
              <a:schemeClr val="lt1"/>
            </a:solidFill>
          </a:ln>
          <a:effectLst/>
        </c:spPr>
      </c:pivotFmt>
      <c:pivotFmt>
        <c:idx val="46"/>
        <c:spPr>
          <a:solidFill>
            <a:schemeClr val="accent6"/>
          </a:solidFill>
          <a:ln w="19050">
            <a:solidFill>
              <a:schemeClr val="lt1"/>
            </a:solidFill>
          </a:ln>
          <a:effectLst/>
          <a:scene3d>
            <a:camera prst="orthographicFront"/>
            <a:lightRig rig="chilly" dir="t"/>
          </a:scene3d>
          <a:sp3d prstMaterial="dkEdge"/>
        </c:spPr>
      </c:pivotFmt>
      <c:pivotFmt>
        <c:idx val="47"/>
        <c:spPr>
          <a:solidFill>
            <a:schemeClr val="accent6"/>
          </a:solidFill>
          <a:ln w="19050">
            <a:solidFill>
              <a:schemeClr val="lt1"/>
            </a:solidFill>
          </a:ln>
          <a:effectLst/>
          <a:scene3d>
            <a:camera prst="orthographicFront"/>
            <a:lightRig rig="chilly" dir="t"/>
          </a:scene3d>
          <a:sp3d prstMaterial="dkEdge"/>
        </c:spPr>
      </c:pivotFmt>
      <c:pivotFmt>
        <c:idx val="48"/>
        <c:spPr>
          <a:solidFill>
            <a:schemeClr val="accent6"/>
          </a:solidFill>
          <a:ln w="19050">
            <a:solidFill>
              <a:schemeClr val="lt1"/>
            </a:solidFill>
          </a:ln>
          <a:effectLst/>
          <a:scene3d>
            <a:camera prst="orthographicFront"/>
            <a:lightRig rig="chilly" dir="t"/>
          </a:scene3d>
          <a:sp3d prstMaterial="dkEdge"/>
        </c:spPr>
      </c:pivotFmt>
      <c:pivotFmt>
        <c:idx val="49"/>
        <c:spPr>
          <a:solidFill>
            <a:schemeClr val="accent6"/>
          </a:solidFill>
          <a:ln w="19050">
            <a:solidFill>
              <a:schemeClr val="lt1"/>
            </a:solidFill>
          </a:ln>
          <a:effectLst/>
          <a:scene3d>
            <a:camera prst="orthographicFront"/>
            <a:lightRig rig="chilly" dir="t"/>
          </a:scene3d>
          <a:sp3d prstMaterial="dkEdge"/>
        </c:spPr>
      </c:pivotFmt>
      <c:pivotFmt>
        <c:idx val="50"/>
        <c:spPr>
          <a:solidFill>
            <a:schemeClr val="accent6"/>
          </a:solidFill>
          <a:ln w="19050">
            <a:solidFill>
              <a:schemeClr val="lt1"/>
            </a:solidFill>
          </a:ln>
          <a:effectLst/>
          <a:scene3d>
            <a:camera prst="orthographicFront"/>
            <a:lightRig rig="chilly" dir="t"/>
          </a:scene3d>
          <a:sp3d prstMaterial="dkEdge"/>
        </c:spPr>
      </c:pivotFmt>
      <c:pivotFmt>
        <c:idx val="51"/>
        <c:spPr>
          <a:solidFill>
            <a:schemeClr val="accent6"/>
          </a:solidFill>
          <a:ln w="19050">
            <a:solidFill>
              <a:schemeClr val="lt1"/>
            </a:solidFill>
          </a:ln>
          <a:effectLst/>
          <a:scene3d>
            <a:camera prst="orthographicFront"/>
            <a:lightRig rig="chilly" dir="t"/>
          </a:scene3d>
          <a:sp3d prstMaterial="dkEdge"/>
        </c:spPr>
      </c:pivotFmt>
      <c:pivotFmt>
        <c:idx val="52"/>
        <c:spPr>
          <a:solidFill>
            <a:schemeClr val="accent6"/>
          </a:solidFill>
          <a:ln w="19050">
            <a:solidFill>
              <a:schemeClr val="lt1"/>
            </a:solidFill>
          </a:ln>
          <a:effectLst/>
          <a:scene3d>
            <a:camera prst="orthographicFront"/>
            <a:lightRig rig="chilly" dir="t"/>
          </a:scene3d>
          <a:sp3d prstMaterial="dkEdge"/>
        </c:spPr>
      </c:pivotFmt>
      <c:pivotFmt>
        <c:idx val="53"/>
        <c:spPr>
          <a:solidFill>
            <a:schemeClr val="accent6"/>
          </a:solidFill>
          <a:ln w="19050">
            <a:solidFill>
              <a:schemeClr val="lt1"/>
            </a:solidFill>
          </a:ln>
          <a:effectLst/>
          <a:scene3d>
            <a:camera prst="orthographicFront"/>
            <a:lightRig rig="chilly" dir="t"/>
          </a:scene3d>
          <a:sp3d prstMaterial="dkEdge"/>
        </c:spPr>
      </c:pivotFmt>
      <c:pivotFmt>
        <c:idx val="54"/>
        <c:spPr>
          <a:solidFill>
            <a:schemeClr val="accent6"/>
          </a:solidFill>
          <a:ln w="19050">
            <a:solidFill>
              <a:schemeClr val="lt1"/>
            </a:solidFill>
          </a:ln>
          <a:effectLst/>
          <a:scene3d>
            <a:camera prst="orthographicFront"/>
            <a:lightRig rig="chilly" dir="t"/>
          </a:scene3d>
          <a:sp3d prstMaterial="dkEdge"/>
        </c:spPr>
      </c:pivotFmt>
      <c:pivotFmt>
        <c:idx val="55"/>
        <c:spPr>
          <a:solidFill>
            <a:schemeClr val="accent6"/>
          </a:solidFill>
          <a:ln w="19050">
            <a:solidFill>
              <a:schemeClr val="lt1"/>
            </a:solidFill>
          </a:ln>
          <a:effectLst/>
          <a:scene3d>
            <a:camera prst="orthographicFront"/>
            <a:lightRig rig="chilly" dir="t"/>
          </a:scene3d>
          <a:sp3d prstMaterial="dkEdge"/>
        </c:spPr>
      </c:pivotFmt>
      <c:pivotFmt>
        <c:idx val="56"/>
        <c:spPr>
          <a:solidFill>
            <a:schemeClr val="accent6"/>
          </a:solidFill>
          <a:ln w="19050">
            <a:solidFill>
              <a:schemeClr val="lt1"/>
            </a:solidFill>
          </a:ln>
          <a:effectLst/>
          <a:scene3d>
            <a:camera prst="orthographicFront"/>
            <a:lightRig rig="chilly" dir="t"/>
          </a:scene3d>
          <a:sp3d prstMaterial="dkEdge"/>
        </c:spPr>
      </c:pivotFmt>
      <c:pivotFmt>
        <c:idx val="57"/>
        <c:spPr>
          <a:solidFill>
            <a:schemeClr val="accent6"/>
          </a:solidFill>
          <a:ln w="19050">
            <a:solidFill>
              <a:schemeClr val="lt1"/>
            </a:solidFill>
          </a:ln>
          <a:effectLst/>
          <a:scene3d>
            <a:camera prst="orthographicFront"/>
            <a:lightRig rig="chilly" dir="t"/>
          </a:scene3d>
          <a:sp3d prstMaterial="dkEdge"/>
        </c:spPr>
      </c:pivotFmt>
      <c:pivotFmt>
        <c:idx val="58"/>
        <c:spPr>
          <a:solidFill>
            <a:schemeClr val="accent6"/>
          </a:solidFill>
          <a:ln w="190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algun Gothic" panose="020B0503020000020004" pitchFamily="34" charset="-127"/>
                  <a:ea typeface="Malgun Gothic" panose="020B0503020000020004" pitchFamily="34" charset="-127"/>
                  <a:cs typeface="+mn-cs"/>
                </a:defRPr>
              </a:pPr>
              <a:endParaRPr lang="ar-SA"/>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59"/>
        <c:spPr>
          <a:solidFill>
            <a:schemeClr val="accent6"/>
          </a:solidFill>
          <a:ln w="19050">
            <a:solidFill>
              <a:schemeClr val="lt1"/>
            </a:solidFill>
          </a:ln>
          <a:effectLst/>
          <a:scene3d>
            <a:camera prst="orthographicFront"/>
            <a:lightRig rig="chilly" dir="t"/>
          </a:scene3d>
          <a:sp3d prstMaterial="dkEdge"/>
        </c:spPr>
      </c:pivotFmt>
      <c:pivotFmt>
        <c:idx val="60"/>
        <c:spPr>
          <a:solidFill>
            <a:schemeClr val="accent6"/>
          </a:solidFill>
          <a:ln w="19050">
            <a:solidFill>
              <a:schemeClr val="lt1"/>
            </a:solidFill>
          </a:ln>
          <a:effectLst/>
          <a:scene3d>
            <a:camera prst="orthographicFront"/>
            <a:lightRig rig="chilly" dir="t"/>
          </a:scene3d>
          <a:sp3d prstMaterial="dkEdge"/>
        </c:spPr>
      </c:pivotFmt>
      <c:pivotFmt>
        <c:idx val="61"/>
        <c:spPr>
          <a:solidFill>
            <a:schemeClr val="accent6"/>
          </a:solidFill>
          <a:ln w="19050">
            <a:solidFill>
              <a:schemeClr val="lt1"/>
            </a:solidFill>
          </a:ln>
          <a:effectLst/>
          <a:scene3d>
            <a:camera prst="orthographicFront"/>
            <a:lightRig rig="chilly" dir="t"/>
          </a:scene3d>
          <a:sp3d prstMaterial="dkEdge"/>
        </c:spPr>
      </c:pivotFmt>
      <c:pivotFmt>
        <c:idx val="62"/>
        <c:spPr>
          <a:solidFill>
            <a:schemeClr val="accent6"/>
          </a:solidFill>
          <a:ln w="19050">
            <a:solidFill>
              <a:schemeClr val="lt1"/>
            </a:solidFill>
          </a:ln>
          <a:effectLst/>
          <a:scene3d>
            <a:camera prst="orthographicFront"/>
            <a:lightRig rig="chilly" dir="t"/>
          </a:scene3d>
          <a:sp3d prstMaterial="dkEdge"/>
        </c:spPr>
      </c:pivotFmt>
      <c:pivotFmt>
        <c:idx val="63"/>
        <c:spPr>
          <a:solidFill>
            <a:schemeClr val="accent6"/>
          </a:solidFill>
          <a:ln w="19050">
            <a:solidFill>
              <a:schemeClr val="lt1"/>
            </a:solidFill>
          </a:ln>
          <a:effectLst/>
          <a:scene3d>
            <a:camera prst="orthographicFront"/>
            <a:lightRig rig="chilly" dir="t"/>
          </a:scene3d>
          <a:sp3d prstMaterial="dkEdge"/>
        </c:spPr>
      </c:pivotFmt>
      <c:pivotFmt>
        <c:idx val="64"/>
        <c:spPr>
          <a:solidFill>
            <a:schemeClr val="accent6"/>
          </a:solidFill>
          <a:ln w="19050">
            <a:solidFill>
              <a:schemeClr val="lt1"/>
            </a:solidFill>
          </a:ln>
          <a:effectLst/>
          <a:scene3d>
            <a:camera prst="orthographicFront"/>
            <a:lightRig rig="chilly" dir="t"/>
          </a:scene3d>
          <a:sp3d prstMaterial="dkEdge"/>
        </c:spPr>
      </c:pivotFmt>
      <c:pivotFmt>
        <c:idx val="65"/>
        <c:spPr>
          <a:solidFill>
            <a:schemeClr val="accent6"/>
          </a:solidFill>
          <a:ln w="19050">
            <a:solidFill>
              <a:schemeClr val="lt1"/>
            </a:solidFill>
          </a:ln>
          <a:effectLst/>
          <a:scene3d>
            <a:camera prst="orthographicFront"/>
            <a:lightRig rig="chilly" dir="t"/>
          </a:scene3d>
          <a:sp3d prstMaterial="dkEdge"/>
        </c:spPr>
      </c:pivotFmt>
      <c:pivotFmt>
        <c:idx val="66"/>
        <c:spPr>
          <a:solidFill>
            <a:schemeClr val="accent6"/>
          </a:solidFill>
          <a:ln w="19050">
            <a:solidFill>
              <a:schemeClr val="lt1"/>
            </a:solidFill>
          </a:ln>
          <a:effectLst/>
          <a:scene3d>
            <a:camera prst="orthographicFront"/>
            <a:lightRig rig="chilly" dir="t"/>
          </a:scene3d>
          <a:sp3d prstMaterial="dkEdge"/>
        </c:spPr>
      </c:pivotFmt>
      <c:pivotFmt>
        <c:idx val="67"/>
        <c:spPr>
          <a:solidFill>
            <a:schemeClr val="accent6"/>
          </a:solidFill>
          <a:ln w="19050">
            <a:solidFill>
              <a:schemeClr val="lt1"/>
            </a:solidFill>
          </a:ln>
          <a:effectLst/>
          <a:scene3d>
            <a:camera prst="orthographicFront"/>
            <a:lightRig rig="chilly" dir="t"/>
          </a:scene3d>
          <a:sp3d prstMaterial="dkEdge"/>
        </c:spPr>
      </c:pivotFmt>
      <c:pivotFmt>
        <c:idx val="68"/>
        <c:spPr>
          <a:solidFill>
            <a:schemeClr val="accent6"/>
          </a:solidFill>
          <a:ln w="19050">
            <a:solidFill>
              <a:schemeClr val="lt1"/>
            </a:solidFill>
          </a:ln>
          <a:effectLst/>
          <a:scene3d>
            <a:camera prst="orthographicFront"/>
            <a:lightRig rig="chilly" dir="t"/>
          </a:scene3d>
          <a:sp3d prstMaterial="dkEdge"/>
        </c:spPr>
      </c:pivotFmt>
      <c:pivotFmt>
        <c:idx val="69"/>
        <c:spPr>
          <a:solidFill>
            <a:schemeClr val="accent6"/>
          </a:solidFill>
          <a:ln w="19050">
            <a:solidFill>
              <a:schemeClr val="lt1"/>
            </a:solidFill>
          </a:ln>
          <a:effectLst/>
          <a:scene3d>
            <a:camera prst="orthographicFront"/>
            <a:lightRig rig="chilly" dir="t"/>
          </a:scene3d>
          <a:sp3d prstMaterial="dkEdge"/>
        </c:spPr>
      </c:pivotFmt>
      <c:pivotFmt>
        <c:idx val="70"/>
        <c:spPr>
          <a:solidFill>
            <a:schemeClr val="accent6"/>
          </a:solidFill>
          <a:ln w="19050">
            <a:solidFill>
              <a:schemeClr val="lt1"/>
            </a:solidFill>
          </a:ln>
          <a:effectLst/>
          <a:scene3d>
            <a:camera prst="orthographicFront"/>
            <a:lightRig rig="chilly" dir="t"/>
          </a:scene3d>
          <a:sp3d prstMaterial="dkEdge"/>
        </c:spPr>
      </c:pivotFmt>
      <c:pivotFmt>
        <c:idx val="71"/>
        <c:spPr>
          <a:solidFill>
            <a:schemeClr val="accent6"/>
          </a:solidFill>
          <a:ln w="19050">
            <a:solidFill>
              <a:schemeClr val="lt1"/>
            </a:solidFill>
          </a:ln>
          <a:effectLst/>
          <a:scene3d>
            <a:camera prst="orthographicFront"/>
            <a:lightRig rig="chilly" dir="t"/>
          </a:scene3d>
          <a:sp3d prstMaterial="dkEdge"/>
        </c:spPr>
        <c:marker>
          <c:symbol val="none"/>
        </c:marker>
      </c:pivotFmt>
      <c:pivotFmt>
        <c:idx val="72"/>
        <c:spPr>
          <a:solidFill>
            <a:schemeClr val="accent6"/>
          </a:solidFill>
          <a:ln w="190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n-lt"/>
                  <a:ea typeface="+mn-ea"/>
                  <a:cs typeface="+mn-cs"/>
                </a:defRPr>
              </a:pPr>
              <a:endParaRPr lang="ar-SA"/>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73"/>
        <c:spPr>
          <a:solidFill>
            <a:schemeClr val="accent6"/>
          </a:solidFill>
          <a:ln w="19050">
            <a:solidFill>
              <a:schemeClr val="lt1"/>
            </a:solidFill>
          </a:ln>
          <a:effectLst/>
          <a:scene3d>
            <a:camera prst="orthographicFront"/>
            <a:lightRig rig="chilly" dir="t"/>
          </a:scene3d>
          <a:sp3d prstMaterial="dkEdge"/>
        </c:spPr>
      </c:pivotFmt>
      <c:pivotFmt>
        <c:idx val="74"/>
        <c:spPr>
          <a:solidFill>
            <a:schemeClr val="accent6"/>
          </a:solidFill>
          <a:ln w="19050">
            <a:solidFill>
              <a:schemeClr val="lt1"/>
            </a:solidFill>
          </a:ln>
          <a:effectLst/>
          <a:scene3d>
            <a:camera prst="orthographicFront"/>
            <a:lightRig rig="chilly" dir="t"/>
          </a:scene3d>
          <a:sp3d prstMaterial="dkEdge"/>
        </c:spPr>
      </c:pivotFmt>
      <c:pivotFmt>
        <c:idx val="75"/>
        <c:spPr>
          <a:solidFill>
            <a:schemeClr val="accent6"/>
          </a:solidFill>
          <a:ln w="19050">
            <a:solidFill>
              <a:schemeClr val="lt1"/>
            </a:solidFill>
          </a:ln>
          <a:effectLst/>
          <a:scene3d>
            <a:camera prst="orthographicFront"/>
            <a:lightRig rig="chilly" dir="t"/>
          </a:scene3d>
          <a:sp3d prstMaterial="dkEdge"/>
        </c:spPr>
      </c:pivotFmt>
      <c:pivotFmt>
        <c:idx val="76"/>
        <c:spPr>
          <a:solidFill>
            <a:schemeClr val="accent6"/>
          </a:solidFill>
          <a:ln w="6350">
            <a:solidFill>
              <a:schemeClr val="lt1"/>
            </a:solidFill>
          </a:ln>
          <a:effectLst/>
          <a:scene3d>
            <a:camera prst="orthographicFront"/>
            <a:lightRig rig="chilly" dir="t"/>
          </a:scene3d>
          <a:sp3d prstMaterial="dkEdge"/>
        </c:spPr>
        <c:dLbl>
          <c:idx val="0"/>
          <c:layout>
            <c:manualLayout>
              <c:x val="6.6283267545885509E-3"/>
              <c:y val="4.2598509052183098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mn-lt"/>
                  <a:ea typeface="+mn-ea"/>
                  <a:cs typeface="+mn-cs"/>
                </a:defRPr>
              </a:pPr>
              <a:endParaRPr lang="ar-SA"/>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77"/>
        <c:spPr>
          <a:solidFill>
            <a:schemeClr val="accent6"/>
          </a:solidFill>
          <a:ln w="19050">
            <a:solidFill>
              <a:schemeClr val="lt1"/>
            </a:solidFill>
          </a:ln>
          <a:effectLst/>
          <a:scene3d>
            <a:camera prst="orthographicFront"/>
            <a:lightRig rig="chilly" dir="t"/>
          </a:scene3d>
          <a:sp3d prstMaterial="dkEdge"/>
        </c:spPr>
      </c:pivotFmt>
      <c:pivotFmt>
        <c:idx val="78"/>
        <c:spPr>
          <a:solidFill>
            <a:schemeClr val="accent6"/>
          </a:solidFill>
          <a:ln w="19050">
            <a:solidFill>
              <a:schemeClr val="lt1"/>
            </a:solidFill>
          </a:ln>
          <a:effectLst/>
          <a:scene3d>
            <a:camera prst="orthographicFront"/>
            <a:lightRig rig="chilly" dir="t"/>
          </a:scene3d>
          <a:sp3d prstMaterial="dkEdge"/>
        </c:spPr>
      </c:pivotFmt>
      <c:pivotFmt>
        <c:idx val="79"/>
        <c:spPr>
          <a:solidFill>
            <a:schemeClr val="accent6"/>
          </a:solidFill>
          <a:ln w="19050">
            <a:solidFill>
              <a:schemeClr val="lt1"/>
            </a:solidFill>
          </a:ln>
          <a:effectLst/>
          <a:scene3d>
            <a:camera prst="orthographicFront"/>
            <a:lightRig rig="chilly" dir="t"/>
          </a:scene3d>
          <a:sp3d prstMaterial="dkEdge"/>
        </c:spPr>
      </c:pivotFmt>
      <c:pivotFmt>
        <c:idx val="80"/>
        <c:spPr>
          <a:solidFill>
            <a:schemeClr val="accent6"/>
          </a:solidFill>
          <a:ln w="19050">
            <a:solidFill>
              <a:schemeClr val="lt1"/>
            </a:solidFill>
          </a:ln>
          <a:effectLst/>
          <a:scene3d>
            <a:camera prst="orthographicFront"/>
            <a:lightRig rig="chilly" dir="t"/>
          </a:scene3d>
          <a:sp3d prstMaterial="dkEdge"/>
        </c:spPr>
      </c:pivotFmt>
      <c:pivotFmt>
        <c:idx val="81"/>
        <c:spPr>
          <a:solidFill>
            <a:schemeClr val="accent6"/>
          </a:solidFill>
          <a:ln w="19050">
            <a:solidFill>
              <a:schemeClr val="lt1"/>
            </a:solidFill>
          </a:ln>
          <a:effectLst/>
          <a:scene3d>
            <a:camera prst="orthographicFront"/>
            <a:lightRig rig="chilly" dir="t"/>
          </a:scene3d>
          <a:sp3d prstMaterial="dkEdge"/>
        </c:spPr>
      </c:pivotFmt>
      <c:pivotFmt>
        <c:idx val="82"/>
        <c:spPr>
          <a:solidFill>
            <a:schemeClr val="accent6">
              <a:tint val="63000"/>
            </a:schemeClr>
          </a:solidFill>
          <a:ln w="6350">
            <a:solidFill>
              <a:schemeClr val="lt1"/>
            </a:solidFill>
          </a:ln>
          <a:effectLst/>
          <a:scene3d>
            <a:camera prst="orthographicFront"/>
            <a:lightRig rig="chilly" dir="t"/>
          </a:scene3d>
          <a:sp3d prstMaterial="dkEdge"/>
        </c:spPr>
      </c:pivotFmt>
      <c:pivotFmt>
        <c:idx val="83"/>
        <c:spPr>
          <a:solidFill>
            <a:schemeClr val="accent6"/>
          </a:solidFill>
          <a:ln w="19050">
            <a:solidFill>
              <a:schemeClr val="lt1"/>
            </a:solidFill>
          </a:ln>
          <a:effectLst/>
          <a:scene3d>
            <a:camera prst="orthographicFront"/>
            <a:lightRig rig="chilly" dir="t"/>
          </a:scene3d>
          <a:sp3d prstMaterial="dkEdge"/>
        </c:spPr>
      </c:pivotFmt>
      <c:pivotFmt>
        <c:idx val="84"/>
        <c:spPr>
          <a:solidFill>
            <a:schemeClr val="accent6"/>
          </a:solidFill>
          <a:ln w="19050">
            <a:solidFill>
              <a:schemeClr val="lt1"/>
            </a:solidFill>
          </a:ln>
          <a:effectLst/>
          <a:scene3d>
            <a:camera prst="orthographicFront"/>
            <a:lightRig rig="chilly" dir="t"/>
          </a:scene3d>
          <a:sp3d prstMaterial="dkEdge"/>
        </c:spPr>
      </c:pivotFmt>
      <c:pivotFmt>
        <c:idx val="85"/>
        <c:spPr>
          <a:solidFill>
            <a:schemeClr val="accent6">
              <a:shade val="73000"/>
            </a:schemeClr>
          </a:solidFill>
          <a:ln w="6350">
            <a:solidFill>
              <a:schemeClr val="lt1"/>
            </a:solidFill>
          </a:ln>
          <a:effectLst/>
          <a:scene3d>
            <a:camera prst="orthographicFront"/>
            <a:lightRig rig="chilly" dir="t"/>
          </a:scene3d>
          <a:sp3d prstMaterial="dkEdge"/>
        </c:spPr>
      </c:pivotFmt>
      <c:pivotFmt>
        <c:idx val="86"/>
        <c:spPr>
          <a:solidFill>
            <a:schemeClr val="accent6">
              <a:shade val="51000"/>
            </a:schemeClr>
          </a:solidFill>
          <a:ln w="6350">
            <a:solidFill>
              <a:schemeClr val="lt1"/>
            </a:solidFill>
          </a:ln>
          <a:effectLst/>
          <a:scene3d>
            <a:camera prst="orthographicFront"/>
            <a:lightRig rig="chilly" dir="t"/>
          </a:scene3d>
          <a:sp3d prstMaterial="dkEdge"/>
        </c:spPr>
      </c:pivotFmt>
      <c:pivotFmt>
        <c:idx val="87"/>
        <c:spPr>
          <a:solidFill>
            <a:schemeClr val="accent6">
              <a:shade val="62000"/>
            </a:schemeClr>
          </a:solidFill>
          <a:ln w="6350">
            <a:solidFill>
              <a:schemeClr val="lt1"/>
            </a:solidFill>
          </a:ln>
          <a:effectLst/>
          <a:scene3d>
            <a:camera prst="orthographicFront"/>
            <a:lightRig rig="chilly" dir="t"/>
          </a:scene3d>
          <a:sp3d prstMaterial="dkEdge"/>
        </c:spPr>
      </c:pivotFmt>
      <c:pivotFmt>
        <c:idx val="88"/>
        <c:spPr>
          <a:solidFill>
            <a:schemeClr val="accent6">
              <a:shade val="83000"/>
            </a:schemeClr>
          </a:solidFill>
          <a:ln w="6350">
            <a:solidFill>
              <a:schemeClr val="lt1"/>
            </a:solidFill>
          </a:ln>
          <a:effectLst/>
          <a:scene3d>
            <a:camera prst="orthographicFront"/>
            <a:lightRig rig="chilly" dir="t"/>
          </a:scene3d>
          <a:sp3d prstMaterial="dkEdge"/>
        </c:spPr>
      </c:pivotFmt>
      <c:pivotFmt>
        <c:idx val="89"/>
        <c:spPr>
          <a:solidFill>
            <a:schemeClr val="accent6">
              <a:shade val="94000"/>
            </a:schemeClr>
          </a:solidFill>
          <a:ln w="6350">
            <a:solidFill>
              <a:schemeClr val="lt1"/>
            </a:solidFill>
          </a:ln>
          <a:effectLst/>
          <a:scene3d>
            <a:camera prst="orthographicFront"/>
            <a:lightRig rig="chilly" dir="t"/>
          </a:scene3d>
          <a:sp3d prstMaterial="dkEdge"/>
        </c:spPr>
      </c:pivotFmt>
      <c:pivotFmt>
        <c:idx val="90"/>
        <c:spPr>
          <a:solidFill>
            <a:schemeClr val="accent6">
              <a:tint val="95000"/>
            </a:schemeClr>
          </a:solidFill>
          <a:ln w="6350">
            <a:solidFill>
              <a:schemeClr val="lt1"/>
            </a:solidFill>
          </a:ln>
          <a:effectLst/>
          <a:scene3d>
            <a:camera prst="orthographicFront"/>
            <a:lightRig rig="chilly" dir="t"/>
          </a:scene3d>
          <a:sp3d prstMaterial="dkEdge"/>
        </c:spPr>
      </c:pivotFmt>
      <c:pivotFmt>
        <c:idx val="91"/>
        <c:spPr>
          <a:solidFill>
            <a:schemeClr val="accent6">
              <a:tint val="84000"/>
            </a:schemeClr>
          </a:solidFill>
          <a:ln w="6350">
            <a:solidFill>
              <a:schemeClr val="lt1"/>
            </a:solidFill>
          </a:ln>
          <a:effectLst/>
          <a:scene3d>
            <a:camera prst="orthographicFront"/>
            <a:lightRig rig="chilly" dir="t"/>
          </a:scene3d>
          <a:sp3d prstMaterial="dkEdge"/>
        </c:spPr>
      </c:pivotFmt>
      <c:pivotFmt>
        <c:idx val="92"/>
        <c:spPr>
          <a:solidFill>
            <a:schemeClr val="accent6">
              <a:tint val="74000"/>
            </a:schemeClr>
          </a:solidFill>
          <a:ln w="6350">
            <a:solidFill>
              <a:schemeClr val="lt1"/>
            </a:solidFill>
          </a:ln>
          <a:effectLst/>
          <a:scene3d>
            <a:camera prst="orthographicFront"/>
            <a:lightRig rig="chilly" dir="t"/>
          </a:scene3d>
          <a:sp3d prstMaterial="dkEdge"/>
        </c:spPr>
      </c:pivotFmt>
      <c:pivotFmt>
        <c:idx val="93"/>
        <c:spPr>
          <a:solidFill>
            <a:schemeClr val="accent6">
              <a:tint val="52000"/>
            </a:schemeClr>
          </a:solidFill>
          <a:ln w="6350">
            <a:solidFill>
              <a:schemeClr val="lt1"/>
            </a:solidFill>
          </a:ln>
          <a:effectLst/>
          <a:scene3d>
            <a:camera prst="orthographicFront"/>
            <a:lightRig rig="chilly" dir="t"/>
          </a:scene3d>
          <a:sp3d prstMaterial="dkEdge"/>
        </c:spPr>
      </c:pivotFmt>
      <c:pivotFmt>
        <c:idx val="94"/>
        <c:spPr>
          <a:solidFill>
            <a:schemeClr val="accent6">
              <a:tint val="41000"/>
            </a:schemeClr>
          </a:solidFill>
          <a:ln w="6350">
            <a:solidFill>
              <a:schemeClr val="lt1"/>
            </a:solidFill>
          </a:ln>
          <a:effectLst/>
          <a:scene3d>
            <a:camera prst="orthographicFront"/>
            <a:lightRig rig="chilly" dir="t"/>
          </a:scene3d>
          <a:sp3d prstMaterial="dkEdge"/>
        </c:spPr>
      </c:pivotFmt>
      <c:pivotFmt>
        <c:idx val="95"/>
        <c:spPr>
          <a:solidFill>
            <a:schemeClr val="accent6"/>
          </a:solidFill>
          <a:ln w="6350">
            <a:solidFill>
              <a:schemeClr val="lt1"/>
            </a:solidFill>
          </a:ln>
          <a:effectLst/>
          <a:scene3d>
            <a:camera prst="orthographicFront"/>
            <a:lightRig rig="chilly" dir="t"/>
          </a:scene3d>
          <a:sp3d prstMaterial="dkEdge"/>
        </c:spPr>
        <c:marker>
          <c:symbol val="none"/>
        </c:marker>
      </c:pivotFmt>
      <c:pivotFmt>
        <c:idx val="96"/>
        <c:spPr>
          <a:solidFill>
            <a:schemeClr val="accent6">
              <a:tint val="63000"/>
            </a:schemeClr>
          </a:solidFill>
          <a:ln w="6350">
            <a:solidFill>
              <a:schemeClr val="lt1"/>
            </a:solidFill>
          </a:ln>
          <a:effectLst/>
          <a:scene3d>
            <a:camera prst="orthographicFront"/>
            <a:lightRig rig="chilly" dir="t"/>
          </a:scene3d>
          <a:sp3d prstMaterial="dkEdge"/>
        </c:spPr>
      </c:pivotFmt>
      <c:pivotFmt>
        <c:idx val="97"/>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ar-SA"/>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8"/>
        <c:spPr>
          <a:solidFill>
            <a:schemeClr val="accent6"/>
          </a:solidFill>
          <a:ln w="63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ar-SA"/>
            </a:p>
          </c:txPr>
          <c:showLegendKey val="0"/>
          <c:showVal val="1"/>
          <c:showCatName val="0"/>
          <c:showSerName val="0"/>
          <c:showPercent val="0"/>
          <c:showBubbleSize val="0"/>
          <c:extLst>
            <c:ext xmlns:c15="http://schemas.microsoft.com/office/drawing/2012/chart" uri="{CE6537A1-D6FC-4f65-9D91-7224C49458BB}"/>
          </c:extLst>
        </c:dLbl>
      </c:pivotFmt>
      <c:pivotFmt>
        <c:idx val="99"/>
        <c:spPr>
          <a:solidFill>
            <a:schemeClr val="accent6">
              <a:shade val="73000"/>
            </a:schemeClr>
          </a:solidFill>
          <a:ln w="6350">
            <a:solidFill>
              <a:schemeClr val="lt1"/>
            </a:solidFill>
          </a:ln>
          <a:effectLst/>
          <a:scene3d>
            <a:camera prst="orthographicFront"/>
            <a:lightRig rig="chilly" dir="t"/>
          </a:scene3d>
          <a:sp3d prstMaterial="dkEdge"/>
        </c:spPr>
      </c:pivotFmt>
      <c:pivotFmt>
        <c:idx val="100"/>
        <c:spPr>
          <a:solidFill>
            <a:schemeClr val="accent6">
              <a:shade val="73000"/>
            </a:schemeClr>
          </a:solidFill>
          <a:ln w="6350">
            <a:solidFill>
              <a:schemeClr val="lt1"/>
            </a:solidFill>
          </a:ln>
          <a:effectLst/>
          <a:scene3d>
            <a:camera prst="orthographicFront"/>
            <a:lightRig rig="chilly" dir="t"/>
          </a:scene3d>
          <a:sp3d prstMaterial="dkEdge"/>
        </c:spPr>
      </c:pivotFmt>
      <c:pivotFmt>
        <c:idx val="101"/>
        <c:spPr>
          <a:solidFill>
            <a:schemeClr val="accent6">
              <a:shade val="51000"/>
            </a:schemeClr>
          </a:solidFill>
          <a:ln w="6350">
            <a:solidFill>
              <a:schemeClr val="lt1"/>
            </a:solidFill>
          </a:ln>
          <a:effectLst/>
          <a:scene3d>
            <a:camera prst="orthographicFront"/>
            <a:lightRig rig="chilly" dir="t"/>
          </a:scene3d>
          <a:sp3d prstMaterial="dkEdge"/>
        </c:spPr>
      </c:pivotFmt>
      <c:pivotFmt>
        <c:idx val="102"/>
        <c:spPr>
          <a:solidFill>
            <a:schemeClr val="accent6">
              <a:shade val="62000"/>
            </a:schemeClr>
          </a:solidFill>
          <a:ln w="6350">
            <a:solidFill>
              <a:schemeClr val="lt1"/>
            </a:solidFill>
          </a:ln>
          <a:effectLst/>
          <a:scene3d>
            <a:camera prst="orthographicFront"/>
            <a:lightRig rig="chilly" dir="t"/>
          </a:scene3d>
          <a:sp3d prstMaterial="dkEdge"/>
        </c:spPr>
      </c:pivotFmt>
      <c:pivotFmt>
        <c:idx val="103"/>
        <c:spPr>
          <a:solidFill>
            <a:schemeClr val="accent6">
              <a:shade val="83000"/>
            </a:schemeClr>
          </a:solidFill>
          <a:ln w="6350">
            <a:solidFill>
              <a:schemeClr val="lt1"/>
            </a:solidFill>
          </a:ln>
          <a:effectLst/>
          <a:scene3d>
            <a:camera prst="orthographicFront"/>
            <a:lightRig rig="chilly" dir="t"/>
          </a:scene3d>
          <a:sp3d prstMaterial="dkEdge"/>
        </c:spPr>
      </c:pivotFmt>
      <c:pivotFmt>
        <c:idx val="104"/>
        <c:spPr>
          <a:solidFill>
            <a:schemeClr val="accent6">
              <a:shade val="94000"/>
            </a:schemeClr>
          </a:solidFill>
          <a:ln w="6350">
            <a:solidFill>
              <a:schemeClr val="lt1"/>
            </a:solidFill>
          </a:ln>
          <a:effectLst/>
          <a:scene3d>
            <a:camera prst="orthographicFront"/>
            <a:lightRig rig="chilly" dir="t"/>
          </a:scene3d>
          <a:sp3d prstMaterial="dkEdge"/>
        </c:spPr>
      </c:pivotFmt>
      <c:pivotFmt>
        <c:idx val="105"/>
        <c:spPr>
          <a:solidFill>
            <a:schemeClr val="accent6">
              <a:tint val="95000"/>
            </a:schemeClr>
          </a:solidFill>
          <a:ln w="6350">
            <a:solidFill>
              <a:schemeClr val="lt1"/>
            </a:solidFill>
          </a:ln>
          <a:effectLst/>
          <a:scene3d>
            <a:camera prst="orthographicFront"/>
            <a:lightRig rig="chilly" dir="t"/>
          </a:scene3d>
          <a:sp3d prstMaterial="dkEdge"/>
        </c:spPr>
      </c:pivotFmt>
      <c:pivotFmt>
        <c:idx val="106"/>
        <c:spPr>
          <a:solidFill>
            <a:schemeClr val="accent6">
              <a:tint val="84000"/>
            </a:schemeClr>
          </a:solidFill>
          <a:ln w="6350">
            <a:solidFill>
              <a:schemeClr val="lt1"/>
            </a:solidFill>
          </a:ln>
          <a:effectLst/>
          <a:scene3d>
            <a:camera prst="orthographicFront"/>
            <a:lightRig rig="chilly" dir="t"/>
          </a:scene3d>
          <a:sp3d prstMaterial="dkEdge"/>
        </c:spPr>
      </c:pivotFmt>
      <c:pivotFmt>
        <c:idx val="107"/>
        <c:spPr>
          <a:solidFill>
            <a:schemeClr val="accent6">
              <a:tint val="74000"/>
            </a:schemeClr>
          </a:solidFill>
          <a:ln w="6350">
            <a:solidFill>
              <a:schemeClr val="lt1"/>
            </a:solidFill>
          </a:ln>
          <a:effectLst/>
          <a:scene3d>
            <a:camera prst="orthographicFront"/>
            <a:lightRig rig="chilly" dir="t"/>
          </a:scene3d>
          <a:sp3d prstMaterial="dkEdge"/>
        </c:spPr>
      </c:pivotFmt>
      <c:pivotFmt>
        <c:idx val="108"/>
        <c:spPr>
          <a:solidFill>
            <a:schemeClr val="accent6">
              <a:tint val="63000"/>
            </a:schemeClr>
          </a:solidFill>
          <a:ln w="6350">
            <a:solidFill>
              <a:schemeClr val="lt1"/>
            </a:solidFill>
          </a:ln>
          <a:effectLst/>
          <a:scene3d>
            <a:camera prst="orthographicFront"/>
            <a:lightRig rig="chilly" dir="t"/>
          </a:scene3d>
          <a:sp3d prstMaterial="dkEdge"/>
        </c:spPr>
      </c:pivotFmt>
      <c:pivotFmt>
        <c:idx val="109"/>
        <c:spPr>
          <a:solidFill>
            <a:schemeClr val="accent6">
              <a:tint val="52000"/>
            </a:schemeClr>
          </a:solidFill>
          <a:ln w="6350">
            <a:solidFill>
              <a:schemeClr val="lt1"/>
            </a:solidFill>
          </a:ln>
          <a:effectLst/>
          <a:scene3d>
            <a:camera prst="orthographicFront"/>
            <a:lightRig rig="chilly" dir="t"/>
          </a:scene3d>
          <a:sp3d prstMaterial="dkEdge"/>
        </c:spPr>
      </c:pivotFmt>
      <c:pivotFmt>
        <c:idx val="110"/>
        <c:spPr>
          <a:solidFill>
            <a:schemeClr val="accent6">
              <a:tint val="41000"/>
            </a:schemeClr>
          </a:solidFill>
          <a:ln w="6350">
            <a:solidFill>
              <a:schemeClr val="lt1"/>
            </a:solidFill>
          </a:ln>
          <a:effectLst/>
          <a:scene3d>
            <a:camera prst="orthographicFront"/>
            <a:lightRig rig="chilly" dir="t"/>
          </a:scene3d>
          <a:sp3d prstMaterial="dkEdge"/>
        </c:spPr>
      </c:pivotFmt>
      <c:pivotFmt>
        <c:idx val="111"/>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ar-SA"/>
            </a:p>
          </c:txPr>
          <c:showLegendKey val="0"/>
          <c:showVal val="1"/>
          <c:showCatName val="0"/>
          <c:showSerName val="0"/>
          <c:showPercent val="0"/>
          <c:showBubbleSize val="0"/>
          <c:extLst>
            <c:ext xmlns:c15="http://schemas.microsoft.com/office/drawing/2012/chart" uri="{CE6537A1-D6FC-4f65-9D91-7224C49458BB}"/>
          </c:extLst>
        </c:dLbl>
      </c:pivotFmt>
      <c:pivotFmt>
        <c:idx val="112"/>
        <c:spPr>
          <a:solidFill>
            <a:schemeClr val="accent6"/>
          </a:solidFill>
          <a:ln w="6350">
            <a:solidFill>
              <a:schemeClr val="lt1"/>
            </a:solidFill>
          </a:ln>
          <a:effectLst/>
          <a:scene3d>
            <a:camera prst="orthographicFront"/>
            <a:lightRig rig="chilly" dir="t"/>
          </a:scene3d>
          <a:sp3d prstMaterial="dkEdge"/>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showLegendKey val="0"/>
          <c:showVal val="1"/>
          <c:showCatName val="0"/>
          <c:showSerName val="0"/>
          <c:showPercent val="0"/>
          <c:showBubbleSize val="0"/>
          <c:extLst>
            <c:ext xmlns:c15="http://schemas.microsoft.com/office/drawing/2012/chart" uri="{CE6537A1-D6FC-4f65-9D91-7224C49458BB}"/>
          </c:extLst>
        </c:dLbl>
      </c:pivotFmt>
      <c:pivotFmt>
        <c:idx val="113"/>
        <c:spPr>
          <a:solidFill>
            <a:schemeClr val="accent6">
              <a:tint val="74000"/>
            </a:schemeClr>
          </a:solidFill>
          <a:ln w="6350">
            <a:solidFill>
              <a:schemeClr val="lt1"/>
            </a:solidFill>
          </a:ln>
          <a:effectLst/>
          <a:scene3d>
            <a:camera prst="orthographicFront"/>
            <a:lightRig rig="chilly" dir="t"/>
          </a:scene3d>
          <a:sp3d prstMaterial="dkEdge"/>
        </c:spPr>
      </c:pivotFmt>
      <c:pivotFmt>
        <c:idx val="114"/>
        <c:spPr>
          <a:solidFill>
            <a:schemeClr val="accent6">
              <a:shade val="73000"/>
            </a:schemeClr>
          </a:solidFill>
          <a:ln w="6350">
            <a:solidFill>
              <a:schemeClr val="lt1"/>
            </a:solidFill>
          </a:ln>
          <a:effectLst/>
          <a:scene3d>
            <a:camera prst="orthographicFront"/>
            <a:lightRig rig="chilly" dir="t"/>
          </a:scene3d>
          <a:sp3d prstMaterial="dkEdge"/>
        </c:spPr>
      </c:pivotFmt>
      <c:pivotFmt>
        <c:idx val="115"/>
        <c:spPr>
          <a:solidFill>
            <a:schemeClr val="accent6">
              <a:shade val="73000"/>
            </a:schemeClr>
          </a:solidFill>
          <a:ln w="6350">
            <a:solidFill>
              <a:schemeClr val="lt1"/>
            </a:solidFill>
          </a:ln>
          <a:effectLst/>
          <a:scene3d>
            <a:camera prst="orthographicFront"/>
            <a:lightRig rig="chilly" dir="t"/>
          </a:scene3d>
          <a:sp3d prstMaterial="dkEdge"/>
        </c:spPr>
      </c:pivotFmt>
      <c:pivotFmt>
        <c:idx val="116"/>
        <c:spPr>
          <a:solidFill>
            <a:schemeClr val="accent6">
              <a:tint val="84000"/>
            </a:schemeClr>
          </a:solidFill>
          <a:ln w="6350">
            <a:solidFill>
              <a:schemeClr val="lt1"/>
            </a:solidFill>
          </a:ln>
          <a:effectLst/>
          <a:scene3d>
            <a:camera prst="orthographicFront"/>
            <a:lightRig rig="chilly" dir="t"/>
          </a:scene3d>
          <a:sp3d prstMaterial="dkEdge"/>
        </c:spPr>
      </c:pivotFmt>
      <c:pivotFmt>
        <c:idx val="117"/>
        <c:spPr>
          <a:solidFill>
            <a:schemeClr val="accent6">
              <a:tint val="63000"/>
            </a:schemeClr>
          </a:solidFill>
          <a:ln w="6350">
            <a:solidFill>
              <a:schemeClr val="lt1"/>
            </a:solidFill>
          </a:ln>
          <a:effectLst/>
          <a:scene3d>
            <a:camera prst="orthographicFront"/>
            <a:lightRig rig="chilly" dir="t"/>
          </a:scene3d>
          <a:sp3d prstMaterial="dkEdge"/>
        </c:spPr>
      </c:pivotFmt>
      <c:pivotFmt>
        <c:idx val="118"/>
        <c:spPr>
          <a:solidFill>
            <a:schemeClr val="accent6">
              <a:tint val="95000"/>
            </a:schemeClr>
          </a:solidFill>
          <a:ln w="6350">
            <a:solidFill>
              <a:schemeClr val="lt1"/>
            </a:solidFill>
          </a:ln>
          <a:effectLst/>
          <a:scene3d>
            <a:camera prst="orthographicFront"/>
            <a:lightRig rig="chilly" dir="t"/>
          </a:scene3d>
          <a:sp3d prstMaterial="dkEdge"/>
        </c:spPr>
      </c:pivotFmt>
      <c:pivotFmt>
        <c:idx val="119"/>
        <c:spPr>
          <a:solidFill>
            <a:schemeClr val="accent6">
              <a:tint val="52000"/>
            </a:schemeClr>
          </a:solidFill>
          <a:ln w="6350">
            <a:solidFill>
              <a:schemeClr val="lt1"/>
            </a:solidFill>
          </a:ln>
          <a:effectLst/>
          <a:scene3d>
            <a:camera prst="orthographicFront"/>
            <a:lightRig rig="chilly" dir="t"/>
          </a:scene3d>
          <a:sp3d prstMaterial="dkEdge"/>
        </c:spPr>
      </c:pivotFmt>
      <c:pivotFmt>
        <c:idx val="120"/>
        <c:spPr>
          <a:solidFill>
            <a:schemeClr val="accent6">
              <a:shade val="51000"/>
            </a:schemeClr>
          </a:solidFill>
          <a:ln w="6350">
            <a:solidFill>
              <a:schemeClr val="lt1"/>
            </a:solidFill>
          </a:ln>
          <a:effectLst/>
          <a:scene3d>
            <a:camera prst="orthographicFront"/>
            <a:lightRig rig="chilly" dir="t"/>
          </a:scene3d>
          <a:sp3d prstMaterial="dkEdge"/>
        </c:spPr>
      </c:pivotFmt>
      <c:pivotFmt>
        <c:idx val="121"/>
        <c:spPr>
          <a:solidFill>
            <a:schemeClr val="accent6">
              <a:shade val="94000"/>
            </a:schemeClr>
          </a:solidFill>
          <a:ln w="6350">
            <a:solidFill>
              <a:schemeClr val="lt1"/>
            </a:solidFill>
          </a:ln>
          <a:effectLst/>
          <a:scene3d>
            <a:camera prst="orthographicFront"/>
            <a:lightRig rig="chilly" dir="t"/>
          </a:scene3d>
          <a:sp3d prstMaterial="dkEdge"/>
        </c:spPr>
      </c:pivotFmt>
      <c:pivotFmt>
        <c:idx val="122"/>
        <c:spPr>
          <a:solidFill>
            <a:schemeClr val="accent6">
              <a:shade val="62000"/>
            </a:schemeClr>
          </a:solidFill>
          <a:ln w="6350">
            <a:solidFill>
              <a:schemeClr val="lt1"/>
            </a:solidFill>
          </a:ln>
          <a:effectLst/>
          <a:scene3d>
            <a:camera prst="orthographicFront"/>
            <a:lightRig rig="chilly" dir="t"/>
          </a:scene3d>
          <a:sp3d prstMaterial="dkEdge"/>
        </c:spPr>
      </c:pivotFmt>
      <c:pivotFmt>
        <c:idx val="123"/>
        <c:spPr>
          <a:solidFill>
            <a:schemeClr val="accent6">
              <a:tint val="41000"/>
            </a:schemeClr>
          </a:solidFill>
          <a:ln w="6350">
            <a:solidFill>
              <a:schemeClr val="lt1"/>
            </a:solidFill>
          </a:ln>
          <a:effectLst/>
          <a:scene3d>
            <a:camera prst="orthographicFront"/>
            <a:lightRig rig="chilly" dir="t"/>
          </a:scene3d>
          <a:sp3d prstMaterial="dkEdge"/>
        </c:spPr>
      </c:pivotFmt>
      <c:pivotFmt>
        <c:idx val="124"/>
        <c:spPr>
          <a:solidFill>
            <a:schemeClr val="accent6">
              <a:shade val="83000"/>
            </a:schemeClr>
          </a:solidFill>
          <a:ln w="6350">
            <a:solidFill>
              <a:schemeClr val="lt1"/>
            </a:solidFill>
          </a:ln>
          <a:effectLst/>
          <a:scene3d>
            <a:camera prst="orthographicFront"/>
            <a:lightRig rig="chilly" dir="t"/>
          </a:scene3d>
          <a:sp3d prstMaterial="dkEdge"/>
        </c:spPr>
      </c:pivotFmt>
    </c:pivotFmts>
    <c:plotArea>
      <c:layout>
        <c:manualLayout>
          <c:layoutTarget val="inner"/>
          <c:xMode val="edge"/>
          <c:yMode val="edge"/>
          <c:x val="0.20319585650292385"/>
          <c:y val="7.5528899822527862E-2"/>
          <c:w val="0.75500731720877456"/>
          <c:h val="0.84502614197170622"/>
        </c:manualLayout>
      </c:layout>
      <c:barChart>
        <c:barDir val="bar"/>
        <c:grouping val="clustered"/>
        <c:varyColors val="0"/>
        <c:ser>
          <c:idx val="0"/>
          <c:order val="0"/>
          <c:tx>
            <c:strRef>
              <c:f>'بيانات إضافية'!$C$4</c:f>
              <c:strCache>
                <c:ptCount val="1"/>
                <c:pt idx="0">
                  <c:v>الإجمالي</c:v>
                </c:pt>
              </c:strCache>
            </c:strRef>
          </c:tx>
          <c:spPr>
            <a:solidFill>
              <a:schemeClr val="accent6"/>
            </a:solidFill>
            <a:ln w="6350">
              <a:solidFill>
                <a:schemeClr val="lt1"/>
              </a:solidFill>
            </a:ln>
            <a:effectLst/>
            <a:scene3d>
              <a:camera prst="orthographicFront"/>
              <a:lightRig rig="chilly" dir="t"/>
            </a:scene3d>
            <a:sp3d prstMaterial="dkEdge"/>
          </c:spPr>
          <c:invertIfNegative val="0"/>
          <c:dPt>
            <c:idx val="0"/>
            <c:invertIfNegative val="0"/>
            <c:bubble3D val="0"/>
            <c:spPr>
              <a:solidFill>
                <a:schemeClr val="accent6">
                  <a:tint val="7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1-84EC-45CF-828D-0C80D3F2D6AC}"/>
              </c:ext>
            </c:extLst>
          </c:dPt>
          <c:dPt>
            <c:idx val="1"/>
            <c:invertIfNegative val="0"/>
            <c:bubble3D val="0"/>
            <c:spPr>
              <a:solidFill>
                <a:schemeClr val="accent6">
                  <a:shade val="7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3-84EC-45CF-828D-0C80D3F2D6AC}"/>
              </c:ext>
            </c:extLst>
          </c:dPt>
          <c:dPt>
            <c:idx val="2"/>
            <c:invertIfNegative val="0"/>
            <c:bubble3D val="0"/>
            <c:spPr>
              <a:solidFill>
                <a:schemeClr val="accent6">
                  <a:shade val="7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5-84EC-45CF-828D-0C80D3F2D6AC}"/>
              </c:ext>
            </c:extLst>
          </c:dPt>
          <c:dPt>
            <c:idx val="3"/>
            <c:invertIfNegative val="0"/>
            <c:bubble3D val="0"/>
            <c:spPr>
              <a:solidFill>
                <a:schemeClr val="accent6">
                  <a:tint val="8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7-84EC-45CF-828D-0C80D3F2D6AC}"/>
              </c:ext>
            </c:extLst>
          </c:dPt>
          <c:dPt>
            <c:idx val="4"/>
            <c:invertIfNegative val="0"/>
            <c:bubble3D val="0"/>
            <c:spPr>
              <a:solidFill>
                <a:schemeClr val="accent6">
                  <a:tint val="6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9-84EC-45CF-828D-0C80D3F2D6AC}"/>
              </c:ext>
            </c:extLst>
          </c:dPt>
          <c:dPt>
            <c:idx val="5"/>
            <c:invertIfNegative val="0"/>
            <c:bubble3D val="0"/>
            <c:spPr>
              <a:solidFill>
                <a:schemeClr val="accent6">
                  <a:tint val="95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B-84EC-45CF-828D-0C80D3F2D6AC}"/>
              </c:ext>
            </c:extLst>
          </c:dPt>
          <c:dPt>
            <c:idx val="6"/>
            <c:invertIfNegative val="0"/>
            <c:bubble3D val="0"/>
            <c:spPr>
              <a:solidFill>
                <a:schemeClr val="accent6">
                  <a:tint val="52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D-84EC-45CF-828D-0C80D3F2D6AC}"/>
              </c:ext>
            </c:extLst>
          </c:dPt>
          <c:dPt>
            <c:idx val="7"/>
            <c:invertIfNegative val="0"/>
            <c:bubble3D val="0"/>
            <c:spPr>
              <a:solidFill>
                <a:schemeClr val="accent6">
                  <a:shade val="51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0F-84EC-45CF-828D-0C80D3F2D6AC}"/>
              </c:ext>
            </c:extLst>
          </c:dPt>
          <c:dPt>
            <c:idx val="8"/>
            <c:invertIfNegative val="0"/>
            <c:bubble3D val="0"/>
            <c:spPr>
              <a:solidFill>
                <a:schemeClr val="accent6">
                  <a:shade val="94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1-84EC-45CF-828D-0C80D3F2D6AC}"/>
              </c:ext>
            </c:extLst>
          </c:dPt>
          <c:dPt>
            <c:idx val="9"/>
            <c:invertIfNegative val="0"/>
            <c:bubble3D val="0"/>
            <c:spPr>
              <a:solidFill>
                <a:schemeClr val="accent6">
                  <a:shade val="62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3-84EC-45CF-828D-0C80D3F2D6AC}"/>
              </c:ext>
            </c:extLst>
          </c:dPt>
          <c:dPt>
            <c:idx val="10"/>
            <c:invertIfNegative val="0"/>
            <c:bubble3D val="0"/>
            <c:spPr>
              <a:solidFill>
                <a:schemeClr val="accent6">
                  <a:tint val="41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5-84EC-45CF-828D-0C80D3F2D6AC}"/>
              </c:ext>
            </c:extLst>
          </c:dPt>
          <c:dPt>
            <c:idx val="11"/>
            <c:invertIfNegative val="0"/>
            <c:bubble3D val="0"/>
            <c:spPr>
              <a:solidFill>
                <a:schemeClr val="accent6">
                  <a:shade val="83000"/>
                </a:schemeClr>
              </a:solidFill>
              <a:ln w="6350">
                <a:solidFill>
                  <a:schemeClr val="lt1"/>
                </a:solidFill>
              </a:ln>
              <a:effectLst/>
              <a:scene3d>
                <a:camera prst="orthographicFront"/>
                <a:lightRig rig="chilly" dir="t"/>
              </a:scene3d>
              <a:sp3d prstMaterial="dkEdge"/>
            </c:spPr>
            <c:extLst>
              <c:ext xmlns:c16="http://schemas.microsoft.com/office/drawing/2014/chart" uri="{C3380CC4-5D6E-409C-BE32-E72D297353CC}">
                <c16:uniqueId val="{00000017-84EC-45CF-828D-0C80D3F2D6AC}"/>
              </c:ext>
            </c:extLst>
          </c:dPt>
          <c:dPt>
            <c:idx val="12"/>
            <c:invertIfNegative val="0"/>
            <c:bubble3D val="0"/>
            <c:extLst>
              <c:ext xmlns:c16="http://schemas.microsoft.com/office/drawing/2014/chart" uri="{C3380CC4-5D6E-409C-BE32-E72D297353CC}">
                <c16:uniqueId val="{00000019-84EC-45CF-828D-0C80D3F2D6AC}"/>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'بيانات إضافية'!$B$5:$B$17</c:f>
              <c:strCache>
                <c:ptCount val="12"/>
                <c:pt idx="0">
                  <c:v>الحيوانات الأليفة</c:v>
                </c:pt>
                <c:pt idx="1">
                  <c:v>هدايا وأعمال خيرية</c:v>
                </c:pt>
                <c:pt idx="2">
                  <c:v>الأطفال</c:v>
                </c:pt>
                <c:pt idx="3">
                  <c:v>الرعاية الشخصية</c:v>
                </c:pt>
                <c:pt idx="4">
                  <c:v>المدخرات</c:v>
                </c:pt>
                <c:pt idx="5">
                  <c:v>القروض</c:v>
                </c:pt>
                <c:pt idx="6">
                  <c:v>الضرائب</c:v>
                </c:pt>
                <c:pt idx="7">
                  <c:v>الترفيه</c:v>
                </c:pt>
                <c:pt idx="8">
                  <c:v>التأمين</c:v>
                </c:pt>
                <c:pt idx="9">
                  <c:v>الطعام</c:v>
                </c:pt>
                <c:pt idx="10">
                  <c:v>وسائل النقل</c:v>
                </c:pt>
                <c:pt idx="11">
                  <c:v>السكن</c:v>
                </c:pt>
              </c:strCache>
            </c:strRef>
          </c:cat>
          <c:val>
            <c:numRef>
              <c:f>'بيانات إضافية'!$C$5:$C$17</c:f>
              <c:numCache>
                <c:formatCode>"ر.س.‏"#,##0_);[Red]\("ر.س.‏"#,##0\)</c:formatCode>
                <c:ptCount val="12"/>
                <c:pt idx="0">
                  <c:v>100</c:v>
                </c:pt>
                <c:pt idx="1">
                  <c:v>125</c:v>
                </c:pt>
                <c:pt idx="2">
                  <c:v>140</c:v>
                </c:pt>
                <c:pt idx="3">
                  <c:v>140</c:v>
                </c:pt>
                <c:pt idx="4">
                  <c:v>200</c:v>
                </c:pt>
                <c:pt idx="5">
                  <c:v>200</c:v>
                </c:pt>
                <c:pt idx="6">
                  <c:v>300</c:v>
                </c:pt>
                <c:pt idx="7">
                  <c:v>358</c:v>
                </c:pt>
                <c:pt idx="8">
                  <c:v>900</c:v>
                </c:pt>
                <c:pt idx="9">
                  <c:v>1320</c:v>
                </c:pt>
                <c:pt idx="10">
                  <c:v>1375</c:v>
                </c:pt>
                <c:pt idx="11">
                  <c:v>2702</c:v>
                </c:pt>
              </c:numCache>
            </c:numRef>
          </c:val>
          <c:extLst>
            <c:ext xmlns:c16="http://schemas.microsoft.com/office/drawing/2014/chart" uri="{C3380CC4-5D6E-409C-BE32-E72D297353CC}">
              <c16:uniqueId val="{0000001A-84EC-45CF-828D-0C80D3F2D6AC}"/>
            </c:ext>
          </c:extLst>
        </c:ser>
        <c:dLbls>
          <c:showLegendKey val="0"/>
          <c:showVal val="1"/>
          <c:showCatName val="0"/>
          <c:showSerName val="0"/>
          <c:showPercent val="0"/>
          <c:showBubbleSize val="0"/>
        </c:dLbls>
        <c:gapWidth val="60"/>
        <c:axId val="445458128"/>
        <c:axId val="445460424"/>
      </c:barChart>
      <c:valAx>
        <c:axId val="445460424"/>
        <c:scaling>
          <c:orientation val="maxMin"/>
        </c:scaling>
        <c:delete val="0"/>
        <c:axPos val="b"/>
        <c:majorGridlines>
          <c:spPr>
            <a:ln w="3175" cap="flat" cmpd="sng" algn="ctr">
              <a:solidFill>
                <a:schemeClr val="tx1">
                  <a:lumMod val="15000"/>
                  <a:lumOff val="85000"/>
                  <a:alpha val="50000"/>
                </a:schemeClr>
              </a:solidFill>
              <a:round/>
            </a:ln>
            <a:effectLst/>
          </c:spPr>
        </c:majorGridlines>
        <c:numFmt formatCode="&quot;ر.س.‏&quot;#,##0_);[Red]\(&quot;ر.س.‏&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445458128"/>
        <c:crosses val="autoZero"/>
        <c:crossBetween val="between"/>
        <c:dispUnits>
          <c:builtInUnit val="thousands"/>
          <c:dispUnitsLbl>
            <c:layout>
              <c:manualLayout>
                <c:xMode val="edge"/>
                <c:yMode val="edge"/>
                <c:x val="7.2688357266997615E-3"/>
                <c:y val="0.92815671416215506"/>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K</a:t>
                  </a:r>
                </a:p>
              </c:rich>
            </c:tx>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dispUnitsLbl>
        </c:dispUnits>
      </c:valAx>
      <c:catAx>
        <c:axId val="445458128"/>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44546042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 l="0.7" r="0.7" t="0.75" header="0.3" footer="0.3"/>
    <c:pageSetup/>
  </c:printSettings>
  <c:extLst>
    <c:ext xmlns:c14="http://schemas.microsoft.com/office/drawing/2007/8/2/chart" uri="{781A3756-C4B2-4CAC-9D66-4F8BD8637D16}">
      <c14:pivotOptions>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2" /><Relationship Type="http://schemas.openxmlformats.org/officeDocument/2006/relationships/image" Target="/xl/media/image13.jpeg" Id="rId1" /></Relationships>
</file>

<file path=xl/drawings/_rels/drawing22.xml.rels>&#65279;<?xml version="1.0" encoding="utf-8"?><Relationships xmlns="http://schemas.openxmlformats.org/package/2006/relationships"><Relationship Type="http://schemas.openxmlformats.org/officeDocument/2006/relationships/image" Target="/xl/media/image22.jpeg" Id="rId1" /></Relationships>
</file>

<file path=xl/drawings/_rels/drawing31.xml.rels>&#65279;<?xml version="1.0" encoding="utf-8"?><Relationships xmlns="http://schemas.openxmlformats.org/package/2006/relationships"><Relationship Type="http://schemas.openxmlformats.org/officeDocument/2006/relationships/image" Target="/xl/media/image3.jpeg" Id="rId1" /></Relationships>
</file>

<file path=xl/drawings/_rels/drawing44.xml.rels>&#65279;<?xml version="1.0" encoding="utf-8"?><Relationships xmlns="http://schemas.openxmlformats.org/package/2006/relationships"><Relationship Type="http://schemas.openxmlformats.org/officeDocument/2006/relationships/image" Target="/xl/media/image44.jpeg" Id="rId1" /></Relationships>
</file>

<file path=xl/drawings/drawing13.xml><?xml version="1.0" encoding="utf-8"?>
<xdr:wsDr xmlns:xdr="http://schemas.openxmlformats.org/drawingml/2006/spreadsheetDrawing" xmlns:a="http://schemas.openxmlformats.org/drawingml/2006/main">
  <xdr:twoCellAnchor editAs="oneCell">
    <xdr:from>
      <xdr:col>0</xdr:col>
      <xdr:colOff>133347</xdr:colOff>
      <xdr:row>0</xdr:row>
      <xdr:rowOff>137629</xdr:rowOff>
    </xdr:from>
    <xdr:to>
      <xdr:col>7</xdr:col>
      <xdr:colOff>15240</xdr:colOff>
      <xdr:row>1</xdr:row>
      <xdr:rowOff>0</xdr:rowOff>
    </xdr:to>
    <xdr:pic>
      <xdr:nvPicPr>
        <xdr:cNvPr id="2" name="صورة 1" descr="رسم كارتوني لعائلة تُعِد موازنة" title="شعا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33347" y="137629"/>
          <a:ext cx="6558918" cy="1205396"/>
        </a:xfrm>
        <a:prstGeom prst="rect">
          <a:avLst/>
        </a:prstGeom>
      </xdr:spPr>
    </xdr:pic>
    <xdr:clientData/>
  </xdr:twoCellAnchor>
  <xdr:twoCellAnchor>
    <xdr:from>
      <xdr:col>1</xdr:col>
      <xdr:colOff>1</xdr:colOff>
      <xdr:row>0</xdr:row>
      <xdr:rowOff>914399</xdr:rowOff>
    </xdr:from>
    <xdr:to>
      <xdr:col>7</xdr:col>
      <xdr:colOff>1</xdr:colOff>
      <xdr:row>1</xdr:row>
      <xdr:rowOff>38100</xdr:rowOff>
    </xdr:to>
    <xdr:sp macro="" textlink="">
      <xdr:nvSpPr>
        <xdr:cNvPr id="4" name="مربع نص 3" descr="نظرة عامة على الميزانية" title="عنوان 1">
          <a:extLst>
            <a:ext uri="{FF2B5EF4-FFF2-40B4-BE49-F238E27FC236}">
              <a16:creationId xmlns:a16="http://schemas.microsoft.com/office/drawing/2014/main" id="{00000000-0008-0000-0000-000004000000}"/>
            </a:ext>
          </a:extLst>
        </xdr:cNvPr>
        <xdr:cNvSpPr txBox="1"/>
      </xdr:nvSpPr>
      <xdr:spPr>
        <a:xfrm>
          <a:off x="11230803674" y="914399"/>
          <a:ext cx="6534150"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a:r>
            <a:rPr lang="ar" sz="2400">
              <a:solidFill>
                <a:schemeClr val="accent6">
                  <a:lumMod val="50000"/>
                </a:schemeClr>
              </a:solidFill>
              <a:latin typeface="Tahoma" panose="020B0604030504040204" pitchFamily="34" charset="0"/>
              <a:cs typeface="Tahoma" panose="020B0604030504040204" pitchFamily="34" charset="0"/>
            </a:rPr>
            <a:t>نظرة عامة على الميزانية</a:t>
          </a:r>
        </a:p>
      </xdr:txBody>
    </xdr:sp>
    <xdr:clientData/>
  </xdr:twoCellAnchor>
  <xdr:twoCellAnchor>
    <xdr:from>
      <xdr:col>1</xdr:col>
      <xdr:colOff>76200</xdr:colOff>
      <xdr:row>12</xdr:row>
      <xdr:rowOff>57150</xdr:rowOff>
    </xdr:from>
    <xdr:to>
      <xdr:col>6</xdr:col>
      <xdr:colOff>1185582</xdr:colOff>
      <xdr:row>24</xdr:row>
      <xdr:rowOff>106680</xdr:rowOff>
    </xdr:to>
    <xdr:graphicFrame macro="">
      <xdr:nvGraphicFramePr>
        <xdr:cNvPr id="5" name="مخطط_الموازنة_البياني" descr="مخطط Pivot Table البياني لإظهار شكل تصنيف تفصيلي للمصروفات الفعلية" title="شكل تصنيف تفصيلي للمصروفات الفعلية">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4</xdr:col>
      <xdr:colOff>870652</xdr:colOff>
      <xdr:row>0</xdr:row>
      <xdr:rowOff>0</xdr:rowOff>
    </xdr:from>
    <xdr:to>
      <xdr:col>5</xdr:col>
      <xdr:colOff>1059180</xdr:colOff>
      <xdr:row>48</xdr:row>
      <xdr:rowOff>15240</xdr:rowOff>
    </xdr:to>
    <xdr:pic>
      <xdr:nvPicPr>
        <xdr:cNvPr id="4" name="صورة 3" descr="رسم كرتوني يُظهر العديد من فئات المصروفات كأيقونات" title="شعار 2">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1231704740" y="0"/>
          <a:ext cx="1224848" cy="8686800"/>
        </a:xfrm>
        <a:prstGeom prst="rect">
          <a:avLst/>
        </a:prstGeom>
      </xdr:spPr>
    </xdr:pic>
    <xdr:clientData/>
  </xdr:twoCellAnchor>
  <xdr:twoCellAnchor editAs="oneCell">
    <xdr:from>
      <xdr:col>0</xdr:col>
      <xdr:colOff>91440</xdr:colOff>
      <xdr:row>1</xdr:row>
      <xdr:rowOff>99061</xdr:rowOff>
    </xdr:from>
    <xdr:to>
      <xdr:col>4</xdr:col>
      <xdr:colOff>922020</xdr:colOff>
      <xdr:row>1</xdr:row>
      <xdr:rowOff>1325881</xdr:rowOff>
    </xdr:to>
    <mc:AlternateContent xmlns:mc="http://schemas.openxmlformats.org/markup-compatibility/2006">
      <mc:Choice xmlns:a14="http://schemas.microsoft.com/office/drawing/2010/main" Requires="a14">
        <xdr:graphicFrame macro="">
          <xdr:nvGraphicFramePr>
            <xdr:cNvPr id="2" name="الفئة" descr="مقسم طريقة عرض لملخص الموازنة&#10;&#10;مقسم طريقة العرض لتصفية ملخص الموازنة سريعاً">
              <a:extLst>
                <a:ext uri="{FF2B5EF4-FFF2-40B4-BE49-F238E27FC236}">
                  <a16:creationId xmlns:a16="http://schemas.microsoft.com/office/drawing/2014/main" id="{B775F578-54BB-42BA-BCF9-6A3C78C1649B}"/>
                </a:ext>
              </a:extLst>
            </xdr:cNvPr>
            <xdr:cNvGraphicFramePr/>
          </xdr:nvGraphicFramePr>
          <xdr:xfrm>
            <a:off x="0" y="0"/>
            <a:ext cx="0" cy="0"/>
          </xdr:xfrm>
          <a:graphic>
            <a:graphicData uri="http://schemas.microsoft.com/office/drawing/2010/slicer">
              <sle:slicer xmlns:sle="http://schemas.microsoft.com/office/drawing/2010/slicer" name="الفئة"/>
            </a:graphicData>
          </a:graphic>
        </xdr:graphicFrame>
      </mc:Choice>
      <mc:Fallback>
        <xdr:sp macro="" textlink="">
          <xdr:nvSpPr>
            <xdr:cNvPr id="0" name=""/>
            <xdr:cNvSpPr>
              <a:spLocks noTextEdit="1"/>
            </xdr:cNvSpPr>
          </xdr:nvSpPr>
          <xdr:spPr>
            <a:xfrm>
              <a:off x="11232878220" y="678181"/>
              <a:ext cx="5402580" cy="1226820"/>
            </a:xfrm>
            <a:prstGeom prst="rect">
              <a:avLst/>
            </a:prstGeom>
            <a:solidFill>
              <a:prstClr val="white"/>
            </a:solidFill>
            <a:ln w="1">
              <a:solidFill>
                <a:prstClr val="green"/>
              </a:solidFill>
            </a:ln>
          </xdr:spPr>
          <xdr:txBody>
            <a:bodyPr vertOverflow="clip" horzOverflow="clip"/>
            <a:lstStyle/>
            <a:p>
              <a:r>
                <a:rPr lang="ar-SA" sz="1100"/>
                <a:t>يُظهر هذا الشكل مقسم طريقة عرض. ويتم اعتماد مقسمات طرق العرض في Excel 2010 أو الإصدارات اللاحقة.
إذا تم تعديل الشكل في إصدار سابق من Excel، أو إذا تم حفظ المصنف في Excel 2003 أو إصدار سابق، فيتعذر استخدام مقسم طريقة العرض.</a:t>
              </a:r>
            </a:p>
          </xdr:txBody>
        </xdr:sp>
      </mc:Fallback>
    </mc:AlternateContent>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133350</xdr:colOff>
      <xdr:row>0</xdr:row>
      <xdr:rowOff>132774</xdr:rowOff>
    </xdr:from>
    <xdr:to>
      <xdr:col>6</xdr:col>
      <xdr:colOff>1623061</xdr:colOff>
      <xdr:row>0</xdr:row>
      <xdr:rowOff>1627675</xdr:rowOff>
    </xdr:to>
    <xdr:pic>
      <xdr:nvPicPr>
        <xdr:cNvPr id="4" name="صورة 3" descr="رسم كرتوني لفتاة وشاب مِن محل بقالة" title="شعار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1230820819" y="132774"/>
          <a:ext cx="8370571" cy="1494901"/>
        </a:xfrm>
        <a:prstGeom prst="rect">
          <a:avLst/>
        </a:prstGeom>
      </xdr:spPr>
    </xdr:pic>
    <xdr:clientData/>
  </xdr:twoCellAnchor>
  <xdr:twoCellAnchor>
    <xdr:from>
      <xdr:col>1</xdr:col>
      <xdr:colOff>9525</xdr:colOff>
      <xdr:row>0</xdr:row>
      <xdr:rowOff>1057274</xdr:rowOff>
    </xdr:from>
    <xdr:to>
      <xdr:col>7</xdr:col>
      <xdr:colOff>0</xdr:colOff>
      <xdr:row>0</xdr:row>
      <xdr:rowOff>1619249</xdr:rowOff>
    </xdr:to>
    <xdr:sp macro="" textlink="">
      <xdr:nvSpPr>
        <xdr:cNvPr id="3" name="مربع نص 2" descr="مصروفات شهرية" title="العنوان 3">
          <a:extLst>
            <a:ext uri="{FF2B5EF4-FFF2-40B4-BE49-F238E27FC236}">
              <a16:creationId xmlns:a16="http://schemas.microsoft.com/office/drawing/2014/main" id="{00000000-0008-0000-0200-000003000000}"/>
            </a:ext>
          </a:extLst>
        </xdr:cNvPr>
        <xdr:cNvSpPr txBox="1"/>
      </xdr:nvSpPr>
      <xdr:spPr>
        <a:xfrm flipH="1">
          <a:off x="152400" y="1057274"/>
          <a:ext cx="8039100"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a:r>
            <a:rPr lang="ar-SA" sz="2400">
              <a:solidFill>
                <a:schemeClr val="accent6">
                  <a:lumMod val="50000"/>
                </a:schemeClr>
              </a:solidFill>
              <a:latin typeface="Tahoma" panose="020B0604030504040204" pitchFamily="34" charset="0"/>
              <a:cs typeface="Tahoma" panose="020B0604030504040204" pitchFamily="34" charset="0"/>
            </a:rPr>
            <a:t>مصروفات شهرية</a:t>
          </a:r>
          <a:endParaRPr lang="ar" sz="2400">
            <a:solidFill>
              <a:schemeClr val="accent6">
                <a:lumMod val="50000"/>
              </a:schemeClr>
            </a:solidFill>
            <a:latin typeface="Tahoma" panose="020B0604030504040204" pitchFamily="34" charset="0"/>
            <a:cs typeface="Tahoma" panose="020B0604030504040204" pitchFamily="34"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127790</xdr:rowOff>
    </xdr:from>
    <xdr:to>
      <xdr:col>4</xdr:col>
      <xdr:colOff>2956560</xdr:colOff>
      <xdr:row>1</xdr:row>
      <xdr:rowOff>0</xdr:rowOff>
    </xdr:to>
    <xdr:pic>
      <xdr:nvPicPr>
        <xdr:cNvPr id="4" name="صورة 3" descr="رسم كرتوني لمفكرة وآلة حاسبة&#10;" title="شعار 4">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42875" y="127790"/>
          <a:ext cx="6537960" cy="1215235"/>
        </a:xfrm>
        <a:prstGeom prst="rect">
          <a:avLst/>
        </a:prstGeom>
      </xdr:spPr>
    </xdr:pic>
    <xdr:clientData/>
  </xdr:twoCellAnchor>
  <xdr:twoCellAnchor>
    <xdr:from>
      <xdr:col>1</xdr:col>
      <xdr:colOff>0</xdr:colOff>
      <xdr:row>0</xdr:row>
      <xdr:rowOff>923924</xdr:rowOff>
    </xdr:from>
    <xdr:to>
      <xdr:col>5</xdr:col>
      <xdr:colOff>0</xdr:colOff>
      <xdr:row>1</xdr:row>
      <xdr:rowOff>47625</xdr:rowOff>
    </xdr:to>
    <xdr:sp macro="" textlink="">
      <xdr:nvSpPr>
        <xdr:cNvPr id="3" name="مربع نص 2" descr="البيانات الإضافية" title="عنوان 4">
          <a:extLst>
            <a:ext uri="{FF2B5EF4-FFF2-40B4-BE49-F238E27FC236}">
              <a16:creationId xmlns:a16="http://schemas.microsoft.com/office/drawing/2014/main" id="{00000000-0008-0000-0300-000003000000}"/>
            </a:ext>
          </a:extLst>
        </xdr:cNvPr>
        <xdr:cNvSpPr txBox="1"/>
      </xdr:nvSpPr>
      <xdr:spPr>
        <a:xfrm flipH="1">
          <a:off x="142875" y="923924"/>
          <a:ext cx="6543675" cy="466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a:r>
            <a:rPr lang="ar-SA" sz="2400" b="1">
              <a:solidFill>
                <a:schemeClr val="accent6">
                  <a:lumMod val="50000"/>
                </a:schemeClr>
              </a:solidFill>
              <a:latin typeface="Tahoma" panose="020B0604030504040204" pitchFamily="34" charset="0"/>
              <a:cs typeface="Tahoma" panose="020B0604030504040204" pitchFamily="34" charset="0"/>
            </a:rPr>
            <a:t>بيانات إضافية</a:t>
          </a:r>
          <a:endParaRPr lang="en-US" sz="2400" b="1">
            <a:solidFill>
              <a:schemeClr val="accent6">
                <a:lumMod val="50000"/>
              </a:schemeClr>
            </a:solidFill>
            <a:latin typeface="Tahoma" panose="020B0604030504040204" pitchFamily="34" charset="0"/>
            <a:cs typeface="Tahoma" panose="020B0604030504040204" pitchFamily="34" charset="0"/>
          </a:endParaRPr>
        </a:p>
      </xdr:txBody>
    </xdr: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الكاتب" refreshedDate="44620.621532060184" createdVersion="6" refreshedVersion="7" minRefreshableVersion="3" recordCount="59" xr:uid="{00000000-000A-0000-FFFF-FFFF00000000}">
  <cacheSource type="worksheet">
    <worksheetSource name="جدول_المصروفات_الشهرية"/>
  </cacheSource>
  <cacheFields count="6">
    <cacheField name="الوصف" numFmtId="0">
      <sharedItems count="57">
        <s v="أنشطة خارج المنهج الدراسي"/>
        <s v="المتطلبات الطبية"/>
        <s v="مستلزمات المدرسة"/>
        <s v="الرسوم الدراسية"/>
        <s v="الحفلات الموسيقية"/>
        <s v="المسرح المباشر"/>
        <s v="الأفلام"/>
        <s v="الموسيقى (أقراص مضغوطة، تنزيلات، إلخ)"/>
        <s v="الأحداث الرياضية"/>
        <s v="فيديو/DVD (شراء)"/>
        <s v="فيديو/DVD (إيجار)"/>
        <s v="الطعام خارج المنزل"/>
        <s v="البقالة"/>
        <s v="عمل خيري 1"/>
        <s v="عمل خيري 2"/>
        <s v="هدية 1"/>
        <s v="هدية 2"/>
        <s v="الكبل/القمر الصناعي"/>
        <s v="الكهرباء"/>
        <s v="الغاز"/>
        <s v="خدمة تنظيف المنزل"/>
        <s v="الصيانة"/>
        <s v="قسط الرهن أو الإيجار"/>
        <s v="الغاز الطبيعي/النفط"/>
        <s v="خدمة اتصال/إنترنت"/>
        <s v="الهاتف (خلوي)"/>
        <s v="الهاتف (منزلي)"/>
        <s v="المستلزمات"/>
        <s v="إزالة المهملات وإعادة التدوير"/>
        <s v="المياه والصرف"/>
        <s v="الصحة"/>
        <s v="المنزل"/>
        <s v="حياة"/>
        <s v="بطاقة الائتمان 1"/>
        <s v="بطاقة الائتمان 2"/>
        <s v="بطاقة الائتمان 3"/>
        <s v="شخصي"/>
        <s v="طالب"/>
        <s v="الملابس"/>
        <s v="التنظيف الجاف"/>
        <s v="الشعر/الأظافر"/>
        <s v="النادي الصحي"/>
        <s v="لوازم طبية"/>
        <s v="الطعام"/>
        <s v="التدليل"/>
        <s v="الدمى"/>
        <s v="حساب الاستثمار"/>
        <s v="حساب التقاعد"/>
        <s v="فيدرالي"/>
        <s v="محلي"/>
        <s v="الولاية"/>
        <s v="أجرة الحافلة/التاكسي"/>
        <s v="الوقود"/>
        <s v="التأمين"/>
        <s v="الترخيص "/>
        <s v="رسوم الانتظار"/>
        <s v="مدفوعات السيارة"/>
      </sharedItems>
    </cacheField>
    <cacheField name="الفئة" numFmtId="0">
      <sharedItems count="12">
        <s v="الأطفال"/>
        <s v="الترفيه"/>
        <s v="الطعام"/>
        <s v="هدايا وأعمال خيرية"/>
        <s v="السكن"/>
        <s v="التأمين"/>
        <s v="القروض"/>
        <s v="الرعاية الشخصية"/>
        <s v="الحيوانات الأليفة"/>
        <s v="المدخرات"/>
        <s v="الضرائب"/>
        <s v="وسائل النقل"/>
      </sharedItems>
    </cacheField>
    <cacheField name="التكلفة المتوقعة" numFmtId="169">
      <sharedItems containsString="0" containsBlank="1" containsNumber="1" containsInteger="1" minValue="0" maxValue="1700"/>
    </cacheField>
    <cacheField name="التكلفة الفعلية" numFmtId="169">
      <sharedItems containsString="0" containsBlank="1" containsNumber="1" containsInteger="1" minValue="20" maxValue="1700"/>
    </cacheField>
    <cacheField name="الفرق" numFmtId="169">
      <sharedItems containsMixedTypes="1" containsNumber="1" containsInteger="1" minValue="-200" maxValue="75"/>
    </cacheField>
    <cacheField name="نظرة عامة على التكلفة الفعلية" numFmtId="0">
      <sharedItems containsSemiMixedTypes="0" containsString="0" containsNumber="1" containsInteger="1" minValue="0" maxValue="1700"/>
    </cacheField>
  </cacheFields>
  <extLst>
    <ext xmlns:x14="http://schemas.microsoft.com/office/spreadsheetml/2009/9/main" uri="{725AE2AE-9491-48be-B2B4-4EB974FC3084}">
      <x14:pivotCacheDefinition pivotCacheId="1"/>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x v="0"/>
    <n v="40"/>
    <n v="40"/>
    <n v="0"/>
    <n v="40"/>
  </r>
  <r>
    <x v="1"/>
    <x v="0"/>
    <m/>
    <m/>
    <s v=""/>
    <n v="0"/>
  </r>
  <r>
    <x v="2"/>
    <x v="0"/>
    <m/>
    <m/>
    <s v=""/>
    <n v="0"/>
  </r>
  <r>
    <x v="3"/>
    <x v="0"/>
    <n v="100"/>
    <n v="100"/>
    <n v="0"/>
    <n v="100"/>
  </r>
  <r>
    <x v="4"/>
    <x v="1"/>
    <n v="50"/>
    <n v="40"/>
    <n v="10"/>
    <n v="40"/>
  </r>
  <r>
    <x v="5"/>
    <x v="1"/>
    <n v="200"/>
    <n v="150"/>
    <n v="50"/>
    <n v="150"/>
  </r>
  <r>
    <x v="6"/>
    <x v="1"/>
    <n v="50"/>
    <n v="28"/>
    <n v="22"/>
    <n v="28"/>
  </r>
  <r>
    <x v="7"/>
    <x v="1"/>
    <n v="50"/>
    <n v="30"/>
    <n v="20"/>
    <n v="30"/>
  </r>
  <r>
    <x v="8"/>
    <x v="1"/>
    <n v="0"/>
    <n v="40"/>
    <n v="-40"/>
    <n v="40"/>
  </r>
  <r>
    <x v="9"/>
    <x v="1"/>
    <n v="20"/>
    <n v="50"/>
    <n v="-30"/>
    <n v="50"/>
  </r>
  <r>
    <x v="10"/>
    <x v="1"/>
    <n v="30"/>
    <n v="20"/>
    <n v="10"/>
    <n v="20"/>
  </r>
  <r>
    <x v="11"/>
    <x v="2"/>
    <n v="1000"/>
    <n v="1200"/>
    <n v="-200"/>
    <n v="1200"/>
  </r>
  <r>
    <x v="12"/>
    <x v="2"/>
    <n v="100"/>
    <n v="120"/>
    <n v="-20"/>
    <n v="120"/>
  </r>
  <r>
    <x v="13"/>
    <x v="3"/>
    <n v="75"/>
    <n v="100"/>
    <n v="-25"/>
    <n v="100"/>
  </r>
  <r>
    <x v="14"/>
    <x v="3"/>
    <n v="25"/>
    <n v="25"/>
    <n v="0"/>
    <n v="25"/>
  </r>
  <r>
    <x v="15"/>
    <x v="3"/>
    <m/>
    <m/>
    <s v=""/>
    <n v="0"/>
  </r>
  <r>
    <x v="16"/>
    <x v="3"/>
    <m/>
    <m/>
    <s v=""/>
    <n v="0"/>
  </r>
  <r>
    <x v="17"/>
    <x v="4"/>
    <n v="100"/>
    <n v="100"/>
    <n v="0"/>
    <n v="100"/>
  </r>
  <r>
    <x v="18"/>
    <x v="4"/>
    <n v="45"/>
    <n v="50"/>
    <n v="-5"/>
    <n v="50"/>
  </r>
  <r>
    <x v="19"/>
    <x v="4"/>
    <n v="300"/>
    <n v="400"/>
    <n v="-100"/>
    <n v="400"/>
  </r>
  <r>
    <x v="20"/>
    <x v="4"/>
    <n v="200"/>
    <m/>
    <s v=""/>
    <n v="0"/>
  </r>
  <r>
    <x v="21"/>
    <x v="4"/>
    <n v="200"/>
    <n v="150"/>
    <n v="50"/>
    <n v="150"/>
  </r>
  <r>
    <x v="22"/>
    <x v="4"/>
    <n v="1700"/>
    <n v="1700"/>
    <n v="0"/>
    <n v="1700"/>
  </r>
  <r>
    <x v="23"/>
    <x v="4"/>
    <m/>
    <m/>
    <s v=""/>
    <n v="0"/>
  </r>
  <r>
    <x v="24"/>
    <x v="4"/>
    <n v="100"/>
    <n v="100"/>
    <n v="0"/>
    <n v="100"/>
  </r>
  <r>
    <x v="25"/>
    <x v="4"/>
    <n v="60"/>
    <n v="60"/>
    <n v="0"/>
    <n v="60"/>
  </r>
  <r>
    <x v="26"/>
    <x v="4"/>
    <n v="35"/>
    <n v="39"/>
    <n v="-4"/>
    <n v="39"/>
  </r>
  <r>
    <x v="27"/>
    <x v="4"/>
    <n v="40"/>
    <n v="55"/>
    <n v="-15"/>
    <n v="55"/>
  </r>
  <r>
    <x v="28"/>
    <x v="4"/>
    <n v="25"/>
    <n v="22"/>
    <n v="3"/>
    <n v="22"/>
  </r>
  <r>
    <x v="29"/>
    <x v="4"/>
    <n v="25"/>
    <n v="26"/>
    <n v="-1"/>
    <n v="26"/>
  </r>
  <r>
    <x v="30"/>
    <x v="5"/>
    <n v="400"/>
    <n v="400"/>
    <n v="0"/>
    <n v="400"/>
  </r>
  <r>
    <x v="31"/>
    <x v="5"/>
    <n v="400"/>
    <n v="400"/>
    <n v="0"/>
    <n v="400"/>
  </r>
  <r>
    <x v="32"/>
    <x v="5"/>
    <n v="100"/>
    <n v="100"/>
    <n v="0"/>
    <n v="100"/>
  </r>
  <r>
    <x v="33"/>
    <x v="6"/>
    <n v="200"/>
    <n v="200"/>
    <n v="0"/>
    <n v="200"/>
  </r>
  <r>
    <x v="34"/>
    <x v="6"/>
    <m/>
    <m/>
    <s v=""/>
    <n v="0"/>
  </r>
  <r>
    <x v="35"/>
    <x v="6"/>
    <m/>
    <m/>
    <s v=""/>
    <n v="0"/>
  </r>
  <r>
    <x v="36"/>
    <x v="6"/>
    <m/>
    <m/>
    <s v=""/>
    <n v="0"/>
  </r>
  <r>
    <x v="37"/>
    <x v="6"/>
    <m/>
    <m/>
    <s v=""/>
    <n v="0"/>
  </r>
  <r>
    <x v="38"/>
    <x v="7"/>
    <n v="150"/>
    <n v="140"/>
    <n v="10"/>
    <n v="140"/>
  </r>
  <r>
    <x v="39"/>
    <x v="7"/>
    <m/>
    <m/>
    <s v=""/>
    <n v="0"/>
  </r>
  <r>
    <x v="40"/>
    <x v="7"/>
    <m/>
    <m/>
    <s v=""/>
    <n v="0"/>
  </r>
  <r>
    <x v="41"/>
    <x v="7"/>
    <m/>
    <m/>
    <s v=""/>
    <n v="0"/>
  </r>
  <r>
    <x v="42"/>
    <x v="7"/>
    <m/>
    <m/>
    <s v=""/>
    <n v="0"/>
  </r>
  <r>
    <x v="43"/>
    <x v="8"/>
    <n v="150"/>
    <n v="75"/>
    <n v="75"/>
    <n v="75"/>
  </r>
  <r>
    <x v="44"/>
    <x v="8"/>
    <n v="20"/>
    <n v="25"/>
    <n v="-5"/>
    <n v="25"/>
  </r>
  <r>
    <x v="42"/>
    <x v="8"/>
    <m/>
    <m/>
    <s v=""/>
    <n v="0"/>
  </r>
  <r>
    <x v="45"/>
    <x v="8"/>
    <m/>
    <m/>
    <s v=""/>
    <n v="0"/>
  </r>
  <r>
    <x v="46"/>
    <x v="9"/>
    <n v="200"/>
    <n v="200"/>
    <n v="0"/>
    <n v="200"/>
  </r>
  <r>
    <x v="47"/>
    <x v="9"/>
    <m/>
    <m/>
    <s v=""/>
    <n v="0"/>
  </r>
  <r>
    <x v="48"/>
    <x v="10"/>
    <n v="300"/>
    <n v="300"/>
    <n v="0"/>
    <n v="300"/>
  </r>
  <r>
    <x v="49"/>
    <x v="10"/>
    <m/>
    <m/>
    <s v=""/>
    <n v="0"/>
  </r>
  <r>
    <x v="50"/>
    <x v="10"/>
    <m/>
    <m/>
    <s v=""/>
    <n v="0"/>
  </r>
  <r>
    <x v="51"/>
    <x v="11"/>
    <n v="100"/>
    <n v="150"/>
    <n v="-50"/>
    <n v="150"/>
  </r>
  <r>
    <x v="52"/>
    <x v="11"/>
    <n v="450"/>
    <n v="400"/>
    <n v="50"/>
    <n v="400"/>
  </r>
  <r>
    <x v="53"/>
    <x v="11"/>
    <n v="300"/>
    <n v="300"/>
    <n v="0"/>
    <n v="300"/>
  </r>
  <r>
    <x v="54"/>
    <x v="11"/>
    <n v="25"/>
    <n v="25"/>
    <n v="0"/>
    <n v="25"/>
  </r>
  <r>
    <x v="21"/>
    <x v="11"/>
    <n v="100"/>
    <n v="50"/>
    <n v="50"/>
    <n v="50"/>
  </r>
  <r>
    <x v="55"/>
    <x v="11"/>
    <m/>
    <m/>
    <s v=""/>
    <n v="0"/>
  </r>
  <r>
    <x v="56"/>
    <x v="11"/>
    <n v="450"/>
    <n v="450"/>
    <n v="0"/>
    <n v="45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_rels/pivotTable2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_لملخص_الموازنة" cacheId="4" applyNumberFormats="0" applyBorderFormats="0" applyFontFormats="0" applyPatternFormats="0" applyAlignmentFormats="0" applyWidthHeightFormats="1" dataCaption="Values" updatedVersion="7" minRefreshableVersion="3" itemPrintTitles="1" createdVersion="6" indent="0" outline="1" outlineData="1" multipleFieldFilters="0" rowHeaderCaption="التكلفة">
  <location ref="B3:E41" firstHeaderRow="0" firstDataRow="1" firstDataCol="1"/>
  <pivotFields count="6">
    <pivotField axis="axisRow" showAll="0" insertBlankRow="1">
      <items count="58">
        <item x="51"/>
        <item x="28"/>
        <item x="8"/>
        <item x="6"/>
        <item x="12"/>
        <item x="53"/>
        <item x="44"/>
        <item x="54"/>
        <item x="39"/>
        <item x="4"/>
        <item x="45"/>
        <item x="3"/>
        <item x="40"/>
        <item x="30"/>
        <item x="21"/>
        <item x="43"/>
        <item x="11"/>
        <item x="19"/>
        <item x="23"/>
        <item x="17"/>
        <item x="18"/>
        <item x="1"/>
        <item x="27"/>
        <item x="5"/>
        <item x="38"/>
        <item x="31"/>
        <item x="7"/>
        <item x="29"/>
        <item x="41"/>
        <item x="25"/>
        <item x="26"/>
        <item x="52"/>
        <item x="50"/>
        <item x="0"/>
        <item x="33"/>
        <item x="34"/>
        <item x="35"/>
        <item x="46"/>
        <item x="47"/>
        <item x="32"/>
        <item x="24"/>
        <item x="20"/>
        <item x="55"/>
        <item x="36"/>
        <item x="37"/>
        <item x="13"/>
        <item x="14"/>
        <item x="48"/>
        <item x="10"/>
        <item x="9"/>
        <item x="22"/>
        <item x="42"/>
        <item x="49"/>
        <item x="56"/>
        <item x="2"/>
        <item x="15"/>
        <item x="16"/>
        <item t="default"/>
      </items>
      <extLst>
        <ext xmlns:x14="http://schemas.microsoft.com/office/spreadsheetml/2009/9/main" uri="{2946ED86-A175-432a-8AC1-64E0C546D7DE}">
          <x14:pivotField fillDownLabels="1"/>
        </ext>
      </extLst>
    </pivotField>
    <pivotField axis="axisRow" showAll="0" insertBlankRow="1">
      <items count="13">
        <item x="0"/>
        <item x="1"/>
        <item sd="0" x="5"/>
        <item sd="0" x="8"/>
        <item sd="0" x="7"/>
        <item sd="0" x="4"/>
        <item sd="0" x="10"/>
        <item sd="0" x="2"/>
        <item sd="0" x="6"/>
        <item sd="0" x="3"/>
        <item sd="0" x="11"/>
        <item x="9"/>
        <item t="default"/>
      </items>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dataField="1" showAll="0">
      <extLst>
        <ext xmlns:x14="http://schemas.microsoft.com/office/spreadsheetml/2009/9/main" uri="{2946ED86-A175-432a-8AC1-64E0C546D7DE}">
          <x14:pivotField fillDownLabels="1"/>
        </ext>
      </extLst>
    </pivotField>
    <pivotField showAll="0">
      <extLst>
        <ext xmlns:x14="http://schemas.microsoft.com/office/spreadsheetml/2009/9/main" uri="{2946ED86-A175-432a-8AC1-64E0C546D7DE}">
          <x14:pivotField fillDownLabels="1"/>
        </ext>
      </extLst>
    </pivotField>
  </pivotFields>
  <rowFields count="2">
    <field x="1"/>
    <field x="0"/>
  </rowFields>
  <rowItems count="38">
    <i>
      <x/>
    </i>
    <i r="1">
      <x v="11"/>
    </i>
    <i r="1">
      <x v="21"/>
    </i>
    <i r="1">
      <x v="33"/>
    </i>
    <i r="1">
      <x v="54"/>
    </i>
    <i t="blank">
      <x/>
    </i>
    <i>
      <x v="1"/>
    </i>
    <i r="1">
      <x v="2"/>
    </i>
    <i r="1">
      <x v="3"/>
    </i>
    <i r="1">
      <x v="9"/>
    </i>
    <i r="1">
      <x v="23"/>
    </i>
    <i r="1">
      <x v="26"/>
    </i>
    <i r="1">
      <x v="48"/>
    </i>
    <i r="1">
      <x v="49"/>
    </i>
    <i t="blank">
      <x v="1"/>
    </i>
    <i>
      <x v="2"/>
    </i>
    <i t="blank">
      <x v="2"/>
    </i>
    <i>
      <x v="3"/>
    </i>
    <i t="blank">
      <x v="3"/>
    </i>
    <i>
      <x v="4"/>
    </i>
    <i t="blank">
      <x v="4"/>
    </i>
    <i>
      <x v="5"/>
    </i>
    <i t="blank">
      <x v="5"/>
    </i>
    <i>
      <x v="6"/>
    </i>
    <i t="blank">
      <x v="6"/>
    </i>
    <i>
      <x v="7"/>
    </i>
    <i t="blank">
      <x v="7"/>
    </i>
    <i>
      <x v="8"/>
    </i>
    <i t="blank">
      <x v="8"/>
    </i>
    <i>
      <x v="9"/>
    </i>
    <i t="blank">
      <x v="9"/>
    </i>
    <i>
      <x v="10"/>
    </i>
    <i t="blank">
      <x v="10"/>
    </i>
    <i>
      <x v="11"/>
    </i>
    <i r="1">
      <x v="37"/>
    </i>
    <i r="1">
      <x v="38"/>
    </i>
    <i t="blank">
      <x v="11"/>
    </i>
    <i t="grand">
      <x/>
    </i>
  </rowItems>
  <colFields count="1">
    <field x="-2"/>
  </colFields>
  <colItems count="3">
    <i>
      <x/>
    </i>
    <i i="1">
      <x v="1"/>
    </i>
    <i i="2">
      <x v="2"/>
    </i>
  </colItems>
  <dataFields count="3">
    <dataField name=" التكلفة المتوقعة " fld="2" baseField="1" baseItem="4" numFmtId="6"/>
    <dataField name="التكلفة الفعلية " fld="3" baseField="1" baseItem="0" numFmtId="6"/>
    <dataField name="الفرق " fld="4" baseField="1" baseItem="0" numFmtId="6"/>
  </dataFields>
  <formats count="49">
    <format dxfId="594">
      <pivotArea type="all" dataOnly="0" outline="0" fieldPosition="0"/>
    </format>
    <format dxfId="593">
      <pivotArea outline="0" collapsedLevelsAreSubtotals="1" fieldPosition="0"/>
    </format>
    <format dxfId="592">
      <pivotArea type="all" dataOnly="0" outline="0" fieldPosition="0"/>
    </format>
    <format dxfId="591">
      <pivotArea outline="0" collapsedLevelsAreSubtotals="1" fieldPosition="0"/>
    </format>
    <format dxfId="590">
      <pivotArea dataOnly="0" labelOnly="1" grandRow="1" outline="0" fieldPosition="0"/>
    </format>
    <format dxfId="589">
      <pivotArea type="all" dataOnly="0" outline="0" fieldPosition="0"/>
    </format>
    <format dxfId="588">
      <pivotArea outline="0" collapsedLevelsAreSubtotals="1" fieldPosition="0"/>
    </format>
    <format dxfId="587">
      <pivotArea dataOnly="0" labelOnly="1" grandRow="1" outline="0" fieldPosition="0"/>
    </format>
    <format dxfId="586">
      <pivotArea type="all" dataOnly="0" outline="0" fieldPosition="0"/>
    </format>
    <format dxfId="585">
      <pivotArea outline="0" collapsedLevelsAreSubtotals="1" fieldPosition="0"/>
    </format>
    <format dxfId="584">
      <pivotArea type="all" dataOnly="0" outline="0" fieldPosition="0"/>
    </format>
    <format dxfId="583">
      <pivotArea outline="0" collapsedLevelsAreSubtotals="1" fieldPosition="0"/>
    </format>
    <format dxfId="582">
      <pivotArea dataOnly="0" labelOnly="1" grandRow="1" outline="0" fieldPosition="0"/>
    </format>
    <format dxfId="581">
      <pivotArea type="all" dataOnly="0" outline="0" fieldPosition="0"/>
    </format>
    <format dxfId="580">
      <pivotArea outline="0" collapsedLevelsAreSubtotals="1" fieldPosition="0"/>
    </format>
    <format dxfId="579">
      <pivotArea dataOnly="0" labelOnly="1" grandRow="1" outline="0" fieldPosition="0"/>
    </format>
    <format dxfId="578">
      <pivotArea outline="0" collapsedLevelsAreSubtotals="1" fieldPosition="0"/>
    </format>
    <format dxfId="577">
      <pivotArea dataOnly="0" labelOnly="1" grandRow="1" outline="0" fieldPosition="0"/>
    </format>
    <format dxfId="576">
      <pivotArea dataOnly="0" labelOnly="1" grandRow="1" outline="0" fieldPosition="0"/>
    </format>
    <format dxfId="575">
      <pivotArea dataOnly="0" labelOnly="1" grandRow="1" outline="0" fieldPosition="0"/>
    </format>
    <format dxfId="574">
      <pivotArea dataOnly="0" labelOnly="1" grandRow="1" outline="0" fieldPosition="0"/>
    </format>
    <format dxfId="573">
      <pivotArea type="all" dataOnly="0" outline="0" fieldPosition="0"/>
    </format>
    <format dxfId="572">
      <pivotArea outline="0" collapsedLevelsAreSubtotals="1" fieldPosition="0"/>
    </format>
    <format dxfId="571">
      <pivotArea field="1" type="button" dataOnly="0" labelOnly="1" outline="0" axis="axisRow" fieldPosition="0"/>
    </format>
    <format dxfId="570">
      <pivotArea dataOnly="0" labelOnly="1" fieldPosition="0">
        <references count="1">
          <reference field="1" count="0"/>
        </references>
      </pivotArea>
    </format>
    <format dxfId="569">
      <pivotArea dataOnly="0" labelOnly="1" grandRow="1" outline="0" fieldPosition="0"/>
    </format>
    <format dxfId="568">
      <pivotArea dataOnly="0" labelOnly="1" fieldPosition="0">
        <references count="2">
          <reference field="0" count="4">
            <x v="11"/>
            <x v="21"/>
            <x v="33"/>
            <x v="54"/>
          </reference>
          <reference field="1" count="1" selected="0">
            <x v="0"/>
          </reference>
        </references>
      </pivotArea>
    </format>
    <format dxfId="567">
      <pivotArea dataOnly="0" labelOnly="1" fieldPosition="0">
        <references count="2">
          <reference field="0" count="3">
            <x v="13"/>
            <x v="25"/>
            <x v="39"/>
          </reference>
          <reference field="1" count="1" selected="0">
            <x v="2"/>
          </reference>
        </references>
      </pivotArea>
    </format>
    <format dxfId="566">
      <pivotArea dataOnly="0" labelOnly="1" fieldPosition="0">
        <references count="2">
          <reference field="0" count="7">
            <x v="2"/>
            <x v="3"/>
            <x v="9"/>
            <x v="23"/>
            <x v="26"/>
            <x v="48"/>
            <x v="49"/>
          </reference>
          <reference field="1" count="1" selected="0">
            <x v="1"/>
          </reference>
        </references>
      </pivotArea>
    </format>
    <format dxfId="565">
      <pivotArea dataOnly="0" labelOnly="1" fieldPosition="0">
        <references count="2">
          <reference field="0" count="4">
            <x v="6"/>
            <x v="10"/>
            <x v="15"/>
            <x v="51"/>
          </reference>
          <reference field="1" count="1" selected="0">
            <x v="3"/>
          </reference>
        </references>
      </pivotArea>
    </format>
    <format dxfId="564">
      <pivotArea dataOnly="0" labelOnly="1" fieldPosition="0">
        <references count="2">
          <reference field="0" count="5">
            <x v="8"/>
            <x v="12"/>
            <x v="24"/>
            <x v="28"/>
            <x v="51"/>
          </reference>
          <reference field="1" count="1" selected="0">
            <x v="4"/>
          </reference>
        </references>
      </pivotArea>
    </format>
    <format dxfId="563">
      <pivotArea dataOnly="0" labelOnly="1" fieldPosition="0">
        <references count="2">
          <reference field="0" count="13">
            <x v="1"/>
            <x v="14"/>
            <x v="17"/>
            <x v="18"/>
            <x v="19"/>
            <x v="20"/>
            <x v="22"/>
            <x v="27"/>
            <x v="29"/>
            <x v="30"/>
            <x v="40"/>
            <x v="41"/>
            <x v="50"/>
          </reference>
          <reference field="1" count="1" selected="0">
            <x v="5"/>
          </reference>
        </references>
      </pivotArea>
    </format>
    <format dxfId="562">
      <pivotArea dataOnly="0" labelOnly="1" fieldPosition="0">
        <references count="2">
          <reference field="0" count="3">
            <x v="32"/>
            <x v="47"/>
            <x v="52"/>
          </reference>
          <reference field="1" count="1" selected="0">
            <x v="6"/>
          </reference>
        </references>
      </pivotArea>
    </format>
    <format dxfId="561">
      <pivotArea dataOnly="0" labelOnly="1" fieldPosition="0">
        <references count="2">
          <reference field="0" count="2">
            <x v="4"/>
            <x v="16"/>
          </reference>
          <reference field="1" count="1" selected="0">
            <x v="7"/>
          </reference>
        </references>
      </pivotArea>
    </format>
    <format dxfId="560">
      <pivotArea dataOnly="0" labelOnly="1" fieldPosition="0">
        <references count="2">
          <reference field="0" count="5">
            <x v="34"/>
            <x v="35"/>
            <x v="36"/>
            <x v="43"/>
            <x v="44"/>
          </reference>
          <reference field="1" count="1" selected="0">
            <x v="8"/>
          </reference>
        </references>
      </pivotArea>
    </format>
    <format dxfId="559">
      <pivotArea dataOnly="0" labelOnly="1" fieldPosition="0">
        <references count="2">
          <reference field="0" count="2">
            <x v="37"/>
            <x v="38"/>
          </reference>
          <reference field="1" count="1" selected="0">
            <x v="11"/>
          </reference>
        </references>
      </pivotArea>
    </format>
    <format dxfId="558">
      <pivotArea dataOnly="0" labelOnly="1" fieldPosition="0">
        <references count="2">
          <reference field="0" count="4">
            <x v="45"/>
            <x v="46"/>
            <x v="55"/>
            <x v="56"/>
          </reference>
          <reference field="1" count="1" selected="0">
            <x v="9"/>
          </reference>
        </references>
      </pivotArea>
    </format>
    <format dxfId="557">
      <pivotArea dataOnly="0" labelOnly="1" fieldPosition="0">
        <references count="2">
          <reference field="0" count="7">
            <x v="0"/>
            <x v="5"/>
            <x v="7"/>
            <x v="14"/>
            <x v="31"/>
            <x v="42"/>
            <x v="53"/>
          </reference>
          <reference field="1" count="1" selected="0">
            <x v="10"/>
          </reference>
        </references>
      </pivotArea>
    </format>
    <format dxfId="556">
      <pivotArea dataOnly="0" labelOnly="1" outline="0" fieldPosition="0">
        <references count="1">
          <reference field="4294967294" count="3">
            <x v="0"/>
            <x v="1"/>
            <x v="2"/>
          </reference>
        </references>
      </pivotArea>
    </format>
    <format dxfId="555">
      <pivotArea dataOnly="0" labelOnly="1" outline="0" fieldPosition="0">
        <references count="1">
          <reference field="4294967294" count="3">
            <x v="0"/>
            <x v="1"/>
            <x v="2"/>
          </reference>
        </references>
      </pivotArea>
    </format>
    <format dxfId="554">
      <pivotArea field="1" type="button" dataOnly="0" labelOnly="1" outline="0" axis="axisRow" fieldPosition="0"/>
    </format>
    <format dxfId="553">
      <pivotArea field="1" type="button" dataOnly="0" labelOnly="1" outline="0" axis="axisRow" fieldPosition="0"/>
    </format>
    <format dxfId="552">
      <pivotArea dataOnly="0" labelOnly="1" outline="0" fieldPosition="0">
        <references count="1">
          <reference field="4294967294" count="3">
            <x v="0"/>
            <x v="1"/>
            <x v="2"/>
          </reference>
        </references>
      </pivotArea>
    </format>
    <format dxfId="551">
      <pivotArea dataOnly="0" labelOnly="1" outline="0" fieldPosition="0">
        <references count="1">
          <reference field="4294967294" count="3">
            <x v="0"/>
            <x v="1"/>
            <x v="2"/>
          </reference>
        </references>
      </pivotArea>
    </format>
    <format dxfId="550">
      <pivotArea outline="0" fieldPosition="0">
        <references count="1">
          <reference field="4294967294" count="1">
            <x v="1"/>
          </reference>
        </references>
      </pivotArea>
    </format>
    <format dxfId="549">
      <pivotArea outline="0" fieldPosition="0">
        <references count="1">
          <reference field="4294967294" count="1">
            <x v="2"/>
          </reference>
        </references>
      </pivotArea>
    </format>
    <format dxfId="146">
      <pivotArea outline="0" fieldPosition="0">
        <references count="1">
          <reference field="4294967294" count="1">
            <x v="0"/>
          </reference>
        </references>
      </pivotArea>
    </format>
    <format dxfId="144">
      <pivotArea field="1" type="button" dataOnly="0" labelOnly="1" outline="0" axis="axisRow" fieldPosition="0"/>
    </format>
    <format dxfId="143">
      <pivotArea dataOnly="0" labelOnly="1" outline="0" fieldPosition="0">
        <references count="1">
          <reference field="4294967294" count="3">
            <x v="0"/>
            <x v="1"/>
            <x v="2"/>
          </reference>
        </references>
      </pivotArea>
    </format>
  </formats>
  <conditionalFormats count="1">
    <conditionalFormat scope="data" priority="1">
      <pivotAreas count="1">
        <pivotArea outline="0" fieldPosition="0">
          <references count="1">
            <reference field="4294967294" count="1" selected="0">
              <x v="2"/>
            </reference>
          </references>
        </pivotArea>
      </pivotAreas>
    </conditionalFormat>
  </conditionalFormats>
  <pivotTableStyleInfo name="PivotStyleLight7"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altText="ملخص الموازنة" altTextSummary="Pivot Table يُظهر تفاصيل المصروفات الشهرية"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_الخاص_بمخطط_الموازنة_البياني" cacheId="4" applyNumberFormats="0" applyBorderFormats="0" applyFontFormats="0" applyPatternFormats="0" applyAlignmentFormats="0" applyWidthHeightFormats="1" dataCaption="Values" updatedVersion="7" minRefreshableVersion="3" itemPrintTitles="1" createdVersion="6" indent="0" outline="1" outlineData="1" multipleFieldFilters="0" chartFormat="3" rowHeaderCaption="الفئات">
  <location ref="B4:C17" firstHeaderRow="1" firstDataRow="1" firstDataCol="1"/>
  <pivotFields count="6">
    <pivotField showAll="0"/>
    <pivotField axis="axisRow" showAll="0" sortType="ascending">
      <items count="13">
        <item x="0"/>
        <item x="5"/>
        <item x="1"/>
        <item x="8"/>
        <item x="7"/>
        <item x="4"/>
        <item x="10"/>
        <item x="2"/>
        <item x="6"/>
        <item x="9"/>
        <item x="3"/>
        <item x="11"/>
        <item t="default"/>
      </items>
      <autoSortScope>
        <pivotArea dataOnly="0" outline="0" fieldPosition="0">
          <references count="1">
            <reference field="4294967294" count="1" selected="0">
              <x v="0"/>
            </reference>
          </references>
        </pivotArea>
      </autoSortScope>
    </pivotField>
    <pivotField showAll="0"/>
    <pivotField dataField="1" showAll="0"/>
    <pivotField showAll="0"/>
    <pivotField showAll="0"/>
  </pivotFields>
  <rowFields count="1">
    <field x="1"/>
  </rowFields>
  <rowItems count="13">
    <i>
      <x v="3"/>
    </i>
    <i>
      <x v="10"/>
    </i>
    <i>
      <x/>
    </i>
    <i>
      <x v="4"/>
    </i>
    <i>
      <x v="9"/>
    </i>
    <i>
      <x v="8"/>
    </i>
    <i>
      <x v="6"/>
    </i>
    <i>
      <x v="2"/>
    </i>
    <i>
      <x v="1"/>
    </i>
    <i>
      <x v="7"/>
    </i>
    <i>
      <x v="11"/>
    </i>
    <i>
      <x v="5"/>
    </i>
    <i t="grand">
      <x/>
    </i>
  </rowItems>
  <colItems count="1">
    <i/>
  </colItems>
  <dataFields count="1">
    <dataField name="التكلفة" fld="3" baseField="1" baseItem="2" numFmtId="6"/>
  </dataFields>
  <formats count="83">
    <format dxfId="538">
      <pivotArea outline="0" collapsedLevelsAreSubtotals="1" fieldPosition="0"/>
    </format>
    <format dxfId="537">
      <pivotArea grandRow="1" outline="0" collapsedLevelsAreSubtotals="1" fieldPosition="0"/>
    </format>
    <format dxfId="536">
      <pivotArea dataOnly="0" labelOnly="1" grandRow="1" outline="0" fieldPosition="0"/>
    </format>
    <format dxfId="535">
      <pivotArea grandRow="1" outline="0" collapsedLevelsAreSubtotals="1" fieldPosition="0"/>
    </format>
    <format dxfId="534">
      <pivotArea dataOnly="0" labelOnly="1" grandRow="1" outline="0" fieldPosition="0"/>
    </format>
    <format dxfId="533">
      <pivotArea dataOnly="0" grandRow="1" axis="axisRow" fieldPosition="0"/>
    </format>
    <format dxfId="532">
      <pivotArea dataOnly="0" labelOnly="1" outline="0" axis="axisValues" fieldPosition="0"/>
    </format>
    <format dxfId="531">
      <pivotArea dataOnly="0" labelOnly="1" outline="0" axis="axisValues" fieldPosition="0"/>
    </format>
    <format dxfId="530">
      <pivotArea dataOnly="0" labelOnly="1" outline="0" axis="axisValues" fieldPosition="0"/>
    </format>
    <format dxfId="529">
      <pivotArea dataOnly="0" labelOnly="1" outline="0" axis="axisValues" fieldPosition="0"/>
    </format>
    <format dxfId="528">
      <pivotArea dataOnly="0" labelOnly="1" outline="0" axis="axisValues" fieldPosition="0"/>
    </format>
    <format dxfId="527">
      <pivotArea dataOnly="0" labelOnly="1" outline="0" axis="axisValues" fieldPosition="0"/>
    </format>
    <format dxfId="526">
      <pivotArea grandRow="1" outline="0" collapsedLevelsAreSubtotals="1" fieldPosition="0"/>
    </format>
    <format dxfId="525">
      <pivotArea dataOnly="0" labelOnly="1" grandRow="1" outline="0" fieldPosition="0"/>
    </format>
    <format dxfId="524">
      <pivotArea grandRow="1" outline="0" collapsedLevelsAreSubtotals="1" fieldPosition="0"/>
    </format>
    <format dxfId="523">
      <pivotArea dataOnly="0" labelOnly="1" grandRow="1" outline="0" fieldPosition="0"/>
    </format>
    <format dxfId="522">
      <pivotArea type="all" dataOnly="0" outline="0" fieldPosition="0"/>
    </format>
    <format dxfId="521">
      <pivotArea dataOnly="0" labelOnly="1" outline="0" axis="axisValues" fieldPosition="0"/>
    </format>
    <format dxfId="520">
      <pivotArea dataOnly="0" labelOnly="1" outline="0" axis="axisValues" fieldPosition="0"/>
    </format>
    <format dxfId="519">
      <pivotArea type="all" dataOnly="0" outline="0" fieldPosition="0"/>
    </format>
    <format dxfId="518">
      <pivotArea outline="0" collapsedLevelsAreSubtotals="1" fieldPosition="0"/>
    </format>
    <format dxfId="517">
      <pivotArea dataOnly="0" labelOnly="1" outline="0" axis="axisValues" fieldPosition="0"/>
    </format>
    <format dxfId="516">
      <pivotArea dataOnly="0" labelOnly="1" grandRow="1" outline="0" fieldPosition="0"/>
    </format>
    <format dxfId="515">
      <pivotArea dataOnly="0" labelOnly="1" outline="0" axis="axisValues" fieldPosition="0"/>
    </format>
    <format dxfId="514">
      <pivotArea type="all" dataOnly="0" outline="0" fieldPosition="0"/>
    </format>
    <format dxfId="513">
      <pivotArea outline="0" collapsedLevelsAreSubtotals="1" fieldPosition="0"/>
    </format>
    <format dxfId="512">
      <pivotArea dataOnly="0" labelOnly="1" outline="0" axis="axisValues" fieldPosition="0"/>
    </format>
    <format dxfId="511">
      <pivotArea dataOnly="0" labelOnly="1" grandRow="1" outline="0" fieldPosition="0"/>
    </format>
    <format dxfId="510">
      <pivotArea dataOnly="0" labelOnly="1" outline="0" axis="axisValues" fieldPosition="0"/>
    </format>
    <format dxfId="509">
      <pivotArea type="all" dataOnly="0" outline="0" fieldPosition="0"/>
    </format>
    <format dxfId="508">
      <pivotArea outline="0" collapsedLevelsAreSubtotals="1" fieldPosition="0"/>
    </format>
    <format dxfId="507">
      <pivotArea dataOnly="0" labelOnly="1" outline="0" axis="axisValues" fieldPosition="0"/>
    </format>
    <format dxfId="506">
      <pivotArea dataOnly="0" labelOnly="1" grandRow="1" outline="0" fieldPosition="0"/>
    </format>
    <format dxfId="505">
      <pivotArea dataOnly="0" labelOnly="1" outline="0" axis="axisValues" fieldPosition="0"/>
    </format>
    <format dxfId="504">
      <pivotArea type="all" dataOnly="0" outline="0" fieldPosition="0"/>
    </format>
    <format dxfId="503">
      <pivotArea outline="0" collapsedLevelsAreSubtotals="1" fieldPosition="0"/>
    </format>
    <format dxfId="502">
      <pivotArea dataOnly="0" labelOnly="1" outline="0" axis="axisValues" fieldPosition="0"/>
    </format>
    <format dxfId="501">
      <pivotArea dataOnly="0" labelOnly="1" grandRow="1" outline="0" fieldPosition="0"/>
    </format>
    <format dxfId="500">
      <pivotArea dataOnly="0" labelOnly="1" outline="0" axis="axisValues" fieldPosition="0"/>
    </format>
    <format dxfId="499">
      <pivotArea dataOnly="0" labelOnly="1" outline="0" axis="axisValues" fieldPosition="0"/>
    </format>
    <format dxfId="498">
      <pivotArea dataOnly="0" labelOnly="1" outline="0" axis="axisValues" fieldPosition="0"/>
    </format>
    <format dxfId="497">
      <pivotArea dataOnly="0" labelOnly="1" outline="0" axis="axisValues" fieldPosition="0"/>
    </format>
    <format dxfId="496">
      <pivotArea dataOnly="0" labelOnly="1" outline="0" axis="axisValues" fieldPosition="0"/>
    </format>
    <format dxfId="495">
      <pivotArea outline="0" collapsedLevelsAreSubtotals="1" fieldPosition="0"/>
    </format>
    <format dxfId="494">
      <pivotArea dataOnly="0" labelOnly="1" grandRow="1" outline="0" fieldPosition="0"/>
    </format>
    <format dxfId="493">
      <pivotArea dataOnly="0" labelOnly="1" outline="0" axis="axisValues" fieldPosition="0"/>
    </format>
    <format dxfId="492">
      <pivotArea dataOnly="0" labelOnly="1" outline="0" axis="axisValues" fieldPosition="0"/>
    </format>
    <format dxfId="491">
      <pivotArea dataOnly="0" labelOnly="1" outline="0" axis="axisValues" fieldPosition="0"/>
    </format>
    <format dxfId="490">
      <pivotArea dataOnly="0" labelOnly="1" outline="0" axis="axisValues" fieldPosition="0"/>
    </format>
    <format dxfId="489">
      <pivotArea dataOnly="0" labelOnly="1" outline="0" axis="axisValues" fieldPosition="0"/>
    </format>
    <format dxfId="488">
      <pivotArea dataOnly="0" labelOnly="1" outline="0" axis="axisValues" fieldPosition="0"/>
    </format>
    <format dxfId="487">
      <pivotArea dataOnly="0" labelOnly="1" outline="0" axis="axisValues" fieldPosition="0"/>
    </format>
    <format dxfId="486">
      <pivotArea dataOnly="0" labelOnly="1" outline="0" axis="axisValues" fieldPosition="0"/>
    </format>
    <format dxfId="485">
      <pivotArea dataOnly="0" labelOnly="1" outline="0" axis="axisValues" fieldPosition="0"/>
    </format>
    <format dxfId="484">
      <pivotArea dataOnly="0" labelOnly="1" outline="0" axis="axisValues" fieldPosition="0"/>
    </format>
    <format dxfId="483">
      <pivotArea dataOnly="0" labelOnly="1" outline="0" axis="axisValues" fieldPosition="0"/>
    </format>
    <format dxfId="482">
      <pivotArea dataOnly="0" labelOnly="1" outline="0" axis="axisValues" fieldPosition="0"/>
    </format>
    <format dxfId="481">
      <pivotArea dataOnly="0" labelOnly="1" outline="0" axis="axisValues" fieldPosition="0"/>
    </format>
    <format dxfId="480">
      <pivotArea dataOnly="0" labelOnly="1" outline="0" axis="axisValues" fieldPosition="0"/>
    </format>
    <format dxfId="479">
      <pivotArea dataOnly="0" labelOnly="1" outline="0" axis="axisValues" fieldPosition="0"/>
    </format>
    <format dxfId="478">
      <pivotArea dataOnly="0" labelOnly="1" outline="0" axis="axisValues" fieldPosition="0"/>
    </format>
    <format dxfId="477">
      <pivotArea grandRow="1" outline="0" collapsedLevelsAreSubtotals="1" fieldPosition="0"/>
    </format>
    <format dxfId="476">
      <pivotArea dataOnly="0" labelOnly="1" grandRow="1" outline="0" fieldPosition="0"/>
    </format>
    <format dxfId="475">
      <pivotArea dataOnly="0" labelOnly="1" outline="0" axis="axisValues" fieldPosition="0"/>
    </format>
    <format dxfId="474">
      <pivotArea dataOnly="0" labelOnly="1" outline="0" axis="axisValues" fieldPosition="0"/>
    </format>
    <format dxfId="473">
      <pivotArea dataOnly="0" labelOnly="1" outline="0" axis="axisValues" fieldPosition="0"/>
    </format>
    <format dxfId="472">
      <pivotArea dataOnly="0" labelOnly="1" outline="0" axis="axisValues" fieldPosition="0"/>
    </format>
    <format dxfId="471">
      <pivotArea grandRow="1" outline="0" collapsedLevelsAreSubtotals="1" fieldPosition="0"/>
    </format>
    <format dxfId="470">
      <pivotArea dataOnly="0" labelOnly="1" grandRow="1" outline="0" fieldPosition="0"/>
    </format>
    <format dxfId="469">
      <pivotArea dataOnly="0" labelOnly="1" outline="0" axis="axisValues" fieldPosition="0"/>
    </format>
    <format dxfId="468">
      <pivotArea dataOnly="0" labelOnly="1" outline="0" axis="axisValues" fieldPosition="0"/>
    </format>
    <format dxfId="467">
      <pivotArea dataOnly="0" labelOnly="1" grandRow="1" outline="0" fieldPosition="0"/>
    </format>
    <format dxfId="466">
      <pivotArea grandRow="1" outline="0" collapsedLevelsAreSubtotals="1" fieldPosition="0"/>
    </format>
    <format dxfId="465">
      <pivotArea type="all" dataOnly="0" outline="0" fieldPosition="0"/>
    </format>
    <format dxfId="464">
      <pivotArea outline="0" collapsedLevelsAreSubtotals="1" fieldPosition="0"/>
    </format>
    <format dxfId="463">
      <pivotArea field="1" type="button" dataOnly="0" labelOnly="1" outline="0" axis="axisRow" fieldPosition="0"/>
    </format>
    <format dxfId="462">
      <pivotArea dataOnly="0" labelOnly="1" fieldPosition="0">
        <references count="1">
          <reference field="1" count="0"/>
        </references>
      </pivotArea>
    </format>
    <format dxfId="461">
      <pivotArea dataOnly="0" labelOnly="1" grandRow="1" outline="0" fieldPosition="0"/>
    </format>
    <format dxfId="460">
      <pivotArea dataOnly="0" labelOnly="1" outline="0" axis="axisValues" fieldPosition="0"/>
    </format>
    <format dxfId="459">
      <pivotArea field="1" type="button" dataOnly="0" labelOnly="1" outline="0" axis="axisRow" fieldPosition="0"/>
    </format>
    <format dxfId="458">
      <pivotArea field="1" type="button" dataOnly="0" labelOnly="1" outline="0" axis="axisRow" fieldPosition="0"/>
    </format>
    <format dxfId="457">
      <pivotArea field="1" type="button" dataOnly="0" labelOnly="1" outline="0" axis="axisRow" fieldPosition="0"/>
    </format>
    <format dxfId="7">
      <pivotArea outline="0" fieldPosition="0">
        <references count="1">
          <reference field="4294967294" count="1">
            <x v="0"/>
          </reference>
        </references>
      </pivotArea>
    </format>
  </formats>
  <chartFormats count="13">
    <chartFormat chart="2" format="112" series="1">
      <pivotArea type="data" outline="0" fieldPosition="0">
        <references count="1">
          <reference field="4294967294" count="1" selected="0">
            <x v="0"/>
          </reference>
        </references>
      </pivotArea>
    </chartFormat>
    <chartFormat chart="2" format="113">
      <pivotArea type="data" outline="0" fieldPosition="0">
        <references count="2">
          <reference field="4294967294" count="1" selected="0">
            <x v="0"/>
          </reference>
          <reference field="1" count="1" selected="0">
            <x v="3"/>
          </reference>
        </references>
      </pivotArea>
    </chartFormat>
    <chartFormat chart="2" format="114">
      <pivotArea type="data" outline="0" fieldPosition="0">
        <references count="2">
          <reference field="4294967294" count="1" selected="0">
            <x v="0"/>
          </reference>
          <reference field="1" count="1" selected="0">
            <x v="10"/>
          </reference>
        </references>
      </pivotArea>
    </chartFormat>
    <chartFormat chart="2" format="115">
      <pivotArea type="data" outline="0" fieldPosition="0">
        <references count="2">
          <reference field="4294967294" count="1" selected="0">
            <x v="0"/>
          </reference>
          <reference field="1" count="1" selected="0">
            <x v="0"/>
          </reference>
        </references>
      </pivotArea>
    </chartFormat>
    <chartFormat chart="2" format="116">
      <pivotArea type="data" outline="0" fieldPosition="0">
        <references count="2">
          <reference field="4294967294" count="1" selected="0">
            <x v="0"/>
          </reference>
          <reference field="1" count="1" selected="0">
            <x v="4"/>
          </reference>
        </references>
      </pivotArea>
    </chartFormat>
    <chartFormat chart="2" format="117">
      <pivotArea type="data" outline="0" fieldPosition="0">
        <references count="2">
          <reference field="4294967294" count="1" selected="0">
            <x v="0"/>
          </reference>
          <reference field="1" count="1" selected="0">
            <x v="9"/>
          </reference>
        </references>
      </pivotArea>
    </chartFormat>
    <chartFormat chart="2" format="118">
      <pivotArea type="data" outline="0" fieldPosition="0">
        <references count="2">
          <reference field="4294967294" count="1" selected="0">
            <x v="0"/>
          </reference>
          <reference field="1" count="1" selected="0">
            <x v="8"/>
          </reference>
        </references>
      </pivotArea>
    </chartFormat>
    <chartFormat chart="2" format="119">
      <pivotArea type="data" outline="0" fieldPosition="0">
        <references count="2">
          <reference field="4294967294" count="1" selected="0">
            <x v="0"/>
          </reference>
          <reference field="1" count="1" selected="0">
            <x v="6"/>
          </reference>
        </references>
      </pivotArea>
    </chartFormat>
    <chartFormat chart="2" format="120">
      <pivotArea type="data" outline="0" fieldPosition="0">
        <references count="2">
          <reference field="4294967294" count="1" selected="0">
            <x v="0"/>
          </reference>
          <reference field="1" count="1" selected="0">
            <x v="2"/>
          </reference>
        </references>
      </pivotArea>
    </chartFormat>
    <chartFormat chart="2" format="121">
      <pivotArea type="data" outline="0" fieldPosition="0">
        <references count="2">
          <reference field="4294967294" count="1" selected="0">
            <x v="0"/>
          </reference>
          <reference field="1" count="1" selected="0">
            <x v="1"/>
          </reference>
        </references>
      </pivotArea>
    </chartFormat>
    <chartFormat chart="2" format="122">
      <pivotArea type="data" outline="0" fieldPosition="0">
        <references count="2">
          <reference field="4294967294" count="1" selected="0">
            <x v="0"/>
          </reference>
          <reference field="1" count="1" selected="0">
            <x v="7"/>
          </reference>
        </references>
      </pivotArea>
    </chartFormat>
    <chartFormat chart="2" format="123">
      <pivotArea type="data" outline="0" fieldPosition="0">
        <references count="2">
          <reference field="4294967294" count="1" selected="0">
            <x v="0"/>
          </reference>
          <reference field="1" count="1" selected="0">
            <x v="11"/>
          </reference>
        </references>
      </pivotArea>
    </chartFormat>
    <chartFormat chart="2" format="124">
      <pivotArea type="data" outline="0" fieldPosition="0">
        <references count="2">
          <reference field="4294967294" count="1" selected="0">
            <x v="0"/>
          </reference>
          <reference field="1" count="1" selected="0">
            <x v="5"/>
          </reference>
        </references>
      </pivotArea>
    </chartFormat>
  </chartFormats>
  <pivotTableStyleInfo name="PivotStyleLight7" showRowHeaders="1" showColHeaders="1" showRowStripes="1" showColStripes="0" showLastColumn="1"/>
  <extLst>
    <ext xmlns:x14="http://schemas.microsoft.com/office/spreadsheetml/2009/9/main" uri="{962EF5D1-5CA2-4c93-8EF4-DBF5C05439D2}">
      <x14:pivotTableDefinition xmlns:xm="http://schemas.microsoft.com/office/excel/2006/main" altText="جدول PivotTable لمخطط الموازنة" altTextSummary="Pivot Table يعمل كبيانات المصدر الخاصة بالمخطط البياني نظرة عامة على الموازنة"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مقسم_طريقة_العرض_الفئة" xr10:uid="{8024E2BB-0B6F-4C08-9293-2D12FF72A5BE}" sourceName="الفئة">
  <pivotTables>
    <pivotTable tabId="2" name="PivotTable_لملخص_الموازنة"/>
  </pivotTables>
  <data>
    <tabular pivotCacheId="1">
      <items count="12">
        <i x="0" s="1"/>
        <i x="5" s="1"/>
        <i x="1" s="1"/>
        <i x="8" s="1"/>
        <i x="7" s="1"/>
        <i x="4" s="1"/>
        <i x="10" s="1"/>
        <i x="2" s="1"/>
        <i x="6" s="1"/>
        <i x="9" s="1"/>
        <i x="3" s="1"/>
        <i x="1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الفئة" xr10:uid="{BB00DFC0-7C07-4066-82BF-FFB32D37BB8E}" cache="مقسم_طريقة_العرض_الفئة" caption="اضغط مع الاستمرار على مفتاح Ctrl لتحديد فئات متعددة" columnCount="4" style="نمط_مخصص_لمقسم_طريقة_العرض_ 1" rowHeight="247650"/>
</slicer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جدول_المصروفات_الشهرية" displayName="جدول_المصروفات_الشهرية" ref="B2:G61" headerRowDxfId="548" dataDxfId="547" totalsRowDxfId="546">
  <tableColumns count="6">
    <tableColumn id="1" xr3:uid="{00000000-0010-0000-0000-000001000000}" name="الوصف" totalsRowLabel="الإجمالي" dataDxfId="4" totalsRowDxfId="545"/>
    <tableColumn id="2" xr3:uid="{00000000-0010-0000-0000-000002000000}" name="الفئة" dataDxfId="5" totalsRowDxfId="544"/>
    <tableColumn id="3" xr3:uid="{00000000-0010-0000-0000-000003000000}" name="التكلفة المتوقعة" dataDxfId="93" totalsRowDxfId="543"/>
    <tableColumn id="4" xr3:uid="{00000000-0010-0000-0000-000004000000}" name="التكلفة الفعلية" dataDxfId="92" totalsRowDxfId="542"/>
    <tableColumn id="5" xr3:uid="{00000000-0010-0000-0000-000005000000}" name="الفرق" dataDxfId="91" totalsRowDxfId="541">
      <calculatedColumnFormula>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calculatedColumnFormula>
    </tableColumn>
    <tableColumn id="6" xr3:uid="{00000000-0010-0000-0000-000006000000}" name="نظرة عامة على التكلفة الفعلية" totalsRowFunction="sum" dataDxfId="540" totalsRowDxfId="539">
      <calculatedColumnFormula>جدول_المصروفات_الشهرية[[#This Row],[التكلفة الفعلية]]</calculatedColumnFormula>
    </tableColumn>
  </tableColumns>
  <tableStyleInfo name="TableStyleLight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جدول_قائمة_الفئات" displayName="جدول_قائمة_الفئات" ref="E4:E16" totalsRowShown="0" headerRowDxfId="324" dataDxfId="456">
  <tableColumns count="1">
    <tableColumn id="1" xr3:uid="{00000000-0010-0000-0100-000001000000}" name="لإضافة فئة، اكتب أدناه" dataDxfId="455"/>
  </tableColumns>
  <tableStyleInfo name="TableStyleLight7" showFirstColumn="0" showLastColumn="0" showRowStripes="1" showColumnStripes="0"/>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drawing" Target="/xl/drawings/drawing22.xml" Id="rId3" /><Relationship Type="http://schemas.openxmlformats.org/officeDocument/2006/relationships/printerSettings" Target="/xl/printerSettings/printerSettings22.bin" Id="rId2" /><Relationship Type="http://schemas.openxmlformats.org/officeDocument/2006/relationships/pivotTable" Target="/xl/pivotTables/pivotTable1.xml" Id="rId1" /><Relationship Type="http://schemas.microsoft.com/office/2007/relationships/slicer" Target="/xl/slicers/slicer1.xml" Id="rId4" /></Relationships>
</file>

<file path=xl/worksheets/_rels/sheet3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drawing" Target="/xl/drawings/drawing44.xml" Id="rId3" /><Relationship Type="http://schemas.openxmlformats.org/officeDocument/2006/relationships/printerSettings" Target="/xl/printerSettings/printerSettings44.bin" Id="rId2" /><Relationship Type="http://schemas.openxmlformats.org/officeDocument/2006/relationships/pivotTable" Target="/xl/pivotTables/pivotTable22.xml" Id="rId1" /><Relationship Type="http://schemas.openxmlformats.org/officeDocument/2006/relationships/table" Target="/xl/tables/table22.xml" Id="rId4"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
  <sheetViews>
    <sheetView showGridLines="0" rightToLeft="1" tabSelected="1" zoomScaleNormal="100" workbookViewId="0"/>
  </sheetViews>
  <sheetFormatPr defaultColWidth="9" defaultRowHeight="21.75" customHeight="1" x14ac:dyDescent="0.25"/>
  <cols>
    <col min="1" max="1" width="1.8984375" style="49" customWidth="1"/>
    <col min="2" max="3" width="16.59765625" style="49" customWidth="1"/>
    <col min="4" max="4" width="16.59765625" style="50" customWidth="1"/>
    <col min="5" max="5" width="2.59765625" style="49" customWidth="1"/>
    <col min="6" max="6" width="16.59765625" style="49" customWidth="1"/>
    <col min="7" max="7" width="16.59765625" style="50" customWidth="1"/>
    <col min="8" max="8" width="1.8984375" style="49" customWidth="1"/>
    <col min="9" max="16384" width="9" style="49"/>
  </cols>
  <sheetData>
    <row r="1" spans="1:11" s="47" customFormat="1" ht="105.9" customHeight="1" x14ac:dyDescent="0.25">
      <c r="A1" s="2"/>
      <c r="B1" s="2"/>
      <c r="C1" s="2"/>
      <c r="D1" s="3"/>
      <c r="E1" s="2"/>
      <c r="F1" s="2"/>
      <c r="G1" s="3"/>
      <c r="H1" s="2" t="s">
        <v>16</v>
      </c>
      <c r="I1" s="4"/>
      <c r="J1" s="5"/>
      <c r="K1" s="5"/>
    </row>
    <row r="2" spans="1:11" s="48" customFormat="1" ht="45" customHeight="1" x14ac:dyDescent="0.3">
      <c r="A2" s="6"/>
      <c r="B2" s="67" t="s">
        <v>0</v>
      </c>
      <c r="C2" s="67"/>
      <c r="D2" s="7"/>
      <c r="E2" s="8"/>
      <c r="F2" s="8"/>
      <c r="G2" s="7"/>
      <c r="H2" s="6"/>
      <c r="I2" s="9"/>
      <c r="J2" s="9"/>
      <c r="K2" s="9"/>
    </row>
    <row r="3" spans="1:11" ht="27.9" customHeight="1" x14ac:dyDescent="0.35">
      <c r="A3" s="1"/>
      <c r="B3" s="66" t="s">
        <v>1</v>
      </c>
      <c r="C3" s="66"/>
      <c r="D3" s="10">
        <f>الدخل_المرتقب-المصروفات_المرتقبة</f>
        <v>1585</v>
      </c>
      <c r="E3" s="1"/>
      <c r="F3" s="11" t="s">
        <v>12</v>
      </c>
      <c r="G3" s="11"/>
      <c r="H3" s="1"/>
      <c r="I3" s="9"/>
      <c r="J3" s="9"/>
      <c r="K3" s="9"/>
    </row>
    <row r="4" spans="1:11" ht="27.9" customHeight="1" x14ac:dyDescent="0.35">
      <c r="A4" s="1"/>
      <c r="B4" s="65" t="s">
        <v>2</v>
      </c>
      <c r="C4" s="65"/>
      <c r="D4" s="12">
        <f>الدخل_الفعلي-المصروفات_الفعلية</f>
        <v>1740</v>
      </c>
      <c r="E4" s="1"/>
      <c r="F4" s="13" t="s">
        <v>13</v>
      </c>
      <c r="G4" s="13"/>
      <c r="H4" s="1"/>
      <c r="I4" s="9"/>
      <c r="J4" s="9"/>
      <c r="K4" s="9"/>
    </row>
    <row r="5" spans="1:11" ht="27.9" customHeight="1" x14ac:dyDescent="0.35">
      <c r="A5" s="1"/>
      <c r="B5" s="65" t="s">
        <v>3</v>
      </c>
      <c r="C5" s="65"/>
      <c r="D5" s="70">
        <f>D4-D3</f>
        <v>155</v>
      </c>
      <c r="E5" s="1"/>
      <c r="F5" s="13" t="s">
        <v>14</v>
      </c>
      <c r="G5" s="13"/>
      <c r="H5" s="1"/>
      <c r="I5" s="9"/>
      <c r="J5" s="9"/>
      <c r="K5" s="9"/>
    </row>
    <row r="6" spans="1:11" s="48" customFormat="1" ht="45" customHeight="1" x14ac:dyDescent="0.3">
      <c r="A6" s="6"/>
      <c r="B6" s="14" t="s">
        <v>4</v>
      </c>
      <c r="C6" s="8"/>
      <c r="D6" s="7"/>
      <c r="E6" s="6"/>
      <c r="F6" s="14" t="s">
        <v>15</v>
      </c>
      <c r="G6" s="7"/>
      <c r="H6" s="6"/>
      <c r="I6" s="9"/>
      <c r="J6" s="9"/>
      <c r="K6" s="9"/>
    </row>
    <row r="7" spans="1:11" ht="21.9" customHeight="1" x14ac:dyDescent="0.25">
      <c r="A7" s="1"/>
      <c r="B7" s="15"/>
      <c r="C7" s="16" t="s">
        <v>10</v>
      </c>
      <c r="D7" s="16" t="s">
        <v>11</v>
      </c>
      <c r="E7" s="17"/>
      <c r="F7" s="16" t="s">
        <v>10</v>
      </c>
      <c r="G7" s="16" t="s">
        <v>11</v>
      </c>
      <c r="H7" s="1"/>
      <c r="I7" s="9"/>
      <c r="J7" s="9"/>
      <c r="K7" s="9"/>
    </row>
    <row r="8" spans="1:11" ht="21.9" customHeight="1" x14ac:dyDescent="0.25">
      <c r="A8" s="1"/>
      <c r="B8" s="15" t="s">
        <v>5</v>
      </c>
      <c r="C8" s="18">
        <v>6000</v>
      </c>
      <c r="D8" s="18">
        <v>5800</v>
      </c>
      <c r="E8" s="19"/>
      <c r="F8" s="18">
        <f>SUM(جدول_المصروفات_الشهرية[التكلفة المتوقعة])</f>
        <v>7915</v>
      </c>
      <c r="G8" s="18">
        <f>SUM(جدول_المصروفات_الشهرية[التكلفة الفعلية])</f>
        <v>7860</v>
      </c>
      <c r="H8" s="1"/>
      <c r="I8" s="20"/>
      <c r="J8" s="20"/>
      <c r="K8" s="20"/>
    </row>
    <row r="9" spans="1:11" ht="21.9" customHeight="1" x14ac:dyDescent="0.25">
      <c r="A9" s="1"/>
      <c r="B9" s="15" t="s">
        <v>6</v>
      </c>
      <c r="C9" s="18">
        <v>1000</v>
      </c>
      <c r="D9" s="18">
        <v>2300</v>
      </c>
      <c r="E9" s="19"/>
      <c r="F9" s="19"/>
      <c r="G9" s="21"/>
      <c r="H9" s="1"/>
      <c r="I9" s="20"/>
      <c r="J9" s="20"/>
      <c r="K9" s="20"/>
    </row>
    <row r="10" spans="1:11" ht="21.9" customHeight="1" x14ac:dyDescent="0.25">
      <c r="A10" s="1"/>
      <c r="B10" s="15" t="s">
        <v>7</v>
      </c>
      <c r="C10" s="22">
        <v>2500</v>
      </c>
      <c r="D10" s="22">
        <v>1500</v>
      </c>
      <c r="E10" s="19"/>
      <c r="F10" s="19"/>
      <c r="G10" s="19"/>
      <c r="H10" s="1"/>
      <c r="I10" s="20"/>
      <c r="J10" s="20"/>
      <c r="K10" s="20"/>
    </row>
    <row r="11" spans="1:11" ht="21.9" customHeight="1" x14ac:dyDescent="0.25">
      <c r="A11" s="1"/>
      <c r="B11" s="15" t="s">
        <v>8</v>
      </c>
      <c r="C11" s="18">
        <f>SUM(C8:C10)</f>
        <v>9500</v>
      </c>
      <c r="D11" s="18">
        <f>SUM(D8:D10)</f>
        <v>9600</v>
      </c>
      <c r="E11" s="19"/>
      <c r="F11" s="19"/>
      <c r="G11" s="21"/>
      <c r="H11" s="1"/>
      <c r="I11" s="20"/>
      <c r="J11" s="20"/>
      <c r="K11" s="20"/>
    </row>
    <row r="12" spans="1:11" s="48" customFormat="1" ht="45" customHeight="1" x14ac:dyDescent="0.35">
      <c r="A12" s="6"/>
      <c r="B12" s="14" t="s">
        <v>9</v>
      </c>
      <c r="C12" s="8"/>
      <c r="D12" s="7"/>
      <c r="E12" s="7"/>
      <c r="F12" s="23"/>
      <c r="G12" s="7"/>
      <c r="H12" s="6"/>
      <c r="I12" s="9"/>
      <c r="J12" s="9"/>
      <c r="K12" s="9"/>
    </row>
    <row r="13" spans="1:11" ht="21.75" customHeight="1" x14ac:dyDescent="0.25">
      <c r="A13" s="20"/>
      <c r="B13" s="20"/>
      <c r="C13" s="20"/>
      <c r="D13" s="20"/>
      <c r="E13" s="20"/>
      <c r="F13" s="20"/>
      <c r="G13" s="24"/>
      <c r="H13" s="20"/>
      <c r="I13" s="20"/>
      <c r="J13" s="20"/>
      <c r="K13" s="20"/>
    </row>
    <row r="14" spans="1:11" ht="21.75" customHeight="1" x14ac:dyDescent="0.25">
      <c r="A14" s="20"/>
      <c r="B14" s="20"/>
      <c r="C14" s="20"/>
      <c r="D14" s="20"/>
      <c r="E14" s="20"/>
      <c r="F14" s="20"/>
      <c r="G14" s="24"/>
      <c r="H14" s="20"/>
      <c r="I14" s="20"/>
      <c r="J14" s="20"/>
      <c r="K14" s="20"/>
    </row>
    <row r="15" spans="1:11" ht="21.75" customHeight="1" x14ac:dyDescent="0.25">
      <c r="A15" s="20"/>
      <c r="B15" s="20"/>
      <c r="C15" s="20"/>
      <c r="D15" s="20"/>
      <c r="E15" s="20"/>
      <c r="F15" s="20"/>
      <c r="G15" s="24"/>
      <c r="H15" s="20"/>
      <c r="I15" s="20"/>
      <c r="J15" s="20"/>
      <c r="K15" s="20"/>
    </row>
    <row r="16" spans="1:11" ht="21.75" customHeight="1" x14ac:dyDescent="0.25">
      <c r="A16" s="20"/>
      <c r="B16" s="20"/>
      <c r="C16" s="20"/>
      <c r="D16" s="20"/>
      <c r="E16" s="20"/>
      <c r="F16" s="20"/>
      <c r="G16" s="24"/>
      <c r="H16" s="20"/>
      <c r="I16" s="20"/>
      <c r="J16" s="20"/>
      <c r="K16" s="20"/>
    </row>
  </sheetData>
  <mergeCells count="4">
    <mergeCell ref="B4:C4"/>
    <mergeCell ref="B5:C5"/>
    <mergeCell ref="B3:C3"/>
    <mergeCell ref="B2:C2"/>
  </mergeCells>
  <conditionalFormatting sqref="D5">
    <cfRule type="cellIs" dxfId="3" priority="1" operator="lessThan">
      <formula>0</formula>
    </cfRule>
  </conditionalFormatting>
  <dataValidations count="4">
    <dataValidation allowBlank="1" showInputMessage="1" showErrorMessage="1" prompt="حلِّل أوجه المقارنة بين رصيد موازنتك المرتقب والفعلي._x000a__x000a_اكتب دخلك المرتقب والفعلي في الخلايا C8 وD8 وC9 وD9 وC10 وD11._x000a_أدخل تفاصيل مصروفاتك في علامة تبويب مصروفات شهرية." sqref="A1" xr:uid="{00000000-0002-0000-0000-000000000000}"/>
    <dataValidation allowBlank="1" showInputMessage="1" showErrorMessage="1" prompt="تُسحب قيم المصروفات مِن علامة تبويب مصروفات شهرية." sqref="F6" xr:uid="{00000000-0002-0000-0000-000001000000}"/>
    <dataValidation allowBlank="1" showInputMessage="1" showErrorMessage="1" prompt="اكتب دخلك المرتقب والفعلي في الخلايا C8 وD8 وC9 وD9 وC10 وD11." sqref="B6" xr:uid="{00000000-0002-0000-0000-000002000000}"/>
    <dataValidation allowBlank="1" showInputMessage="1" showErrorMessage="1" prompt="يُظهر المخطط البياني أدناه شكل تصنيف تفصيلي لمصروفاتك الفعلية._x000a__x000a_تُسحب البيانات مِن علامة تبويب بيانات إضافية. لتحديث هذا المخطط البياني، حدِّث PivotTable الخاص بمخطط الموازنة البياني في علامة تبويب بيانات إضافية." sqref="B12" xr:uid="{00000000-0002-0000-0000-000003000000}"/>
  </dataValidations>
  <printOptions horizontalCentered="1"/>
  <pageMargins left="0.7" right="0.7" top="0.75" bottom="0.75" header="0.3" footer="0.3"/>
  <pageSetup paperSize="9" scale="9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9"/>
  <sheetViews>
    <sheetView showGridLines="0" rightToLeft="1" zoomScaleNormal="100" workbookViewId="0"/>
  </sheetViews>
  <sheetFormatPr defaultColWidth="9" defaultRowHeight="11.4" x14ac:dyDescent="0.2"/>
  <cols>
    <col min="1" max="1" width="1.8984375" style="32" customWidth="1"/>
    <col min="2" max="2" width="30.8984375" style="32" bestFit="1" customWidth="1"/>
    <col min="3" max="5" width="13.59765625" style="63" customWidth="1"/>
    <col min="6" max="6" width="16.69921875" style="32" customWidth="1"/>
    <col min="7" max="7" width="1.8984375" style="32" customWidth="1"/>
    <col min="8" max="16384" width="9" style="32"/>
  </cols>
  <sheetData>
    <row r="1" spans="1:7" s="56" customFormat="1" ht="45.75" customHeight="1" x14ac:dyDescent="0.25">
      <c r="A1" s="25"/>
      <c r="B1" s="26" t="s">
        <v>17</v>
      </c>
      <c r="C1" s="27"/>
      <c r="D1" s="28"/>
      <c r="E1" s="27"/>
      <c r="F1" s="25"/>
      <c r="G1" s="28" t="s">
        <v>16</v>
      </c>
    </row>
    <row r="2" spans="1:7" ht="107.25" customHeight="1" x14ac:dyDescent="0.25">
      <c r="A2" s="13"/>
      <c r="B2" s="59"/>
      <c r="C2" s="59"/>
      <c r="D2" s="59"/>
      <c r="E2" s="59"/>
      <c r="F2" s="13"/>
      <c r="G2" s="13"/>
    </row>
    <row r="3" spans="1:7" s="60" customFormat="1" ht="17.399999999999999" customHeight="1" x14ac:dyDescent="0.25">
      <c r="A3" s="29"/>
      <c r="B3" s="77" t="s">
        <v>95</v>
      </c>
      <c r="C3" s="78" t="s">
        <v>96</v>
      </c>
      <c r="D3" s="78" t="s">
        <v>97</v>
      </c>
      <c r="E3" s="78" t="s">
        <v>98</v>
      </c>
      <c r="F3" s="29"/>
      <c r="G3" s="29"/>
    </row>
    <row r="4" spans="1:7" x14ac:dyDescent="0.2">
      <c r="A4" s="13"/>
      <c r="B4" s="13" t="s">
        <v>18</v>
      </c>
      <c r="C4" s="64">
        <v>140</v>
      </c>
      <c r="D4" s="64">
        <v>140</v>
      </c>
      <c r="E4" s="64">
        <v>0</v>
      </c>
      <c r="F4" s="13"/>
      <c r="G4" s="13"/>
    </row>
    <row r="5" spans="1:7" x14ac:dyDescent="0.2">
      <c r="A5" s="13"/>
      <c r="B5" s="61" t="s">
        <v>22</v>
      </c>
      <c r="C5" s="64">
        <v>100</v>
      </c>
      <c r="D5" s="64">
        <v>100</v>
      </c>
      <c r="E5" s="64">
        <v>0</v>
      </c>
      <c r="F5" s="13"/>
      <c r="G5" s="13"/>
    </row>
    <row r="6" spans="1:7" x14ac:dyDescent="0.2">
      <c r="A6" s="13"/>
      <c r="B6" s="61" t="s">
        <v>20</v>
      </c>
      <c r="C6" s="64"/>
      <c r="D6" s="64"/>
      <c r="E6" s="64">
        <v>0</v>
      </c>
      <c r="F6" s="13"/>
      <c r="G6" s="13"/>
    </row>
    <row r="7" spans="1:7" x14ac:dyDescent="0.2">
      <c r="A7" s="13"/>
      <c r="B7" s="61" t="s">
        <v>19</v>
      </c>
      <c r="C7" s="64">
        <v>40</v>
      </c>
      <c r="D7" s="64">
        <v>40</v>
      </c>
      <c r="E7" s="64">
        <v>0</v>
      </c>
      <c r="F7" s="13"/>
      <c r="G7" s="13"/>
    </row>
    <row r="8" spans="1:7" x14ac:dyDescent="0.2">
      <c r="A8" s="13"/>
      <c r="B8" s="61" t="s">
        <v>21</v>
      </c>
      <c r="C8" s="64"/>
      <c r="D8" s="64"/>
      <c r="E8" s="64">
        <v>0</v>
      </c>
      <c r="F8" s="13"/>
      <c r="G8" s="13"/>
    </row>
    <row r="9" spans="1:7" x14ac:dyDescent="0.2">
      <c r="A9" s="13"/>
      <c r="B9" s="13"/>
      <c r="C9" s="64"/>
      <c r="D9" s="64"/>
      <c r="E9" s="64"/>
      <c r="F9" s="13"/>
      <c r="G9" s="13"/>
    </row>
    <row r="10" spans="1:7" x14ac:dyDescent="0.2">
      <c r="A10" s="13"/>
      <c r="B10" s="13" t="s">
        <v>23</v>
      </c>
      <c r="C10" s="64">
        <v>400</v>
      </c>
      <c r="D10" s="64">
        <v>358</v>
      </c>
      <c r="E10" s="64">
        <v>42</v>
      </c>
      <c r="F10" s="13"/>
      <c r="G10" s="13"/>
    </row>
    <row r="11" spans="1:7" x14ac:dyDescent="0.2">
      <c r="A11" s="13"/>
      <c r="B11" s="61" t="s">
        <v>28</v>
      </c>
      <c r="C11" s="64">
        <v>0</v>
      </c>
      <c r="D11" s="64">
        <v>40</v>
      </c>
      <c r="E11" s="64">
        <v>-40</v>
      </c>
      <c r="F11" s="13"/>
      <c r="G11" s="13"/>
    </row>
    <row r="12" spans="1:7" x14ac:dyDescent="0.2">
      <c r="A12" s="13"/>
      <c r="B12" s="61" t="s">
        <v>26</v>
      </c>
      <c r="C12" s="64">
        <v>50</v>
      </c>
      <c r="D12" s="64">
        <v>28</v>
      </c>
      <c r="E12" s="64">
        <v>22</v>
      </c>
      <c r="F12" s="13"/>
      <c r="G12" s="13"/>
    </row>
    <row r="13" spans="1:7" x14ac:dyDescent="0.2">
      <c r="A13" s="13"/>
      <c r="B13" s="61" t="s">
        <v>24</v>
      </c>
      <c r="C13" s="64">
        <v>50</v>
      </c>
      <c r="D13" s="64">
        <v>40</v>
      </c>
      <c r="E13" s="64">
        <v>10</v>
      </c>
      <c r="F13" s="13"/>
      <c r="G13" s="13"/>
    </row>
    <row r="14" spans="1:7" x14ac:dyDescent="0.2">
      <c r="A14" s="13"/>
      <c r="B14" s="61" t="s">
        <v>25</v>
      </c>
      <c r="C14" s="64">
        <v>200</v>
      </c>
      <c r="D14" s="64">
        <v>150</v>
      </c>
      <c r="E14" s="64">
        <v>50</v>
      </c>
      <c r="F14" s="13"/>
      <c r="G14" s="13"/>
    </row>
    <row r="15" spans="1:7" x14ac:dyDescent="0.2">
      <c r="A15" s="13"/>
      <c r="B15" s="61" t="s">
        <v>27</v>
      </c>
      <c r="C15" s="64">
        <v>50</v>
      </c>
      <c r="D15" s="64">
        <v>30</v>
      </c>
      <c r="E15" s="64">
        <v>20</v>
      </c>
      <c r="F15" s="13"/>
      <c r="G15" s="13"/>
    </row>
    <row r="16" spans="1:7" x14ac:dyDescent="0.2">
      <c r="A16" s="13"/>
      <c r="B16" s="61" t="s">
        <v>30</v>
      </c>
      <c r="C16" s="64">
        <v>30</v>
      </c>
      <c r="D16" s="64">
        <v>20</v>
      </c>
      <c r="E16" s="64">
        <v>10</v>
      </c>
      <c r="F16" s="13"/>
      <c r="G16" s="13"/>
    </row>
    <row r="17" spans="1:7" x14ac:dyDescent="0.2">
      <c r="A17" s="13"/>
      <c r="B17" s="61" t="s">
        <v>29</v>
      </c>
      <c r="C17" s="64">
        <v>20</v>
      </c>
      <c r="D17" s="64">
        <v>50</v>
      </c>
      <c r="E17" s="64">
        <v>-30</v>
      </c>
      <c r="F17" s="13"/>
      <c r="G17" s="13"/>
    </row>
    <row r="18" spans="1:7" x14ac:dyDescent="0.2">
      <c r="A18" s="13"/>
      <c r="B18" s="13"/>
      <c r="C18" s="64"/>
      <c r="D18" s="64"/>
      <c r="E18" s="64"/>
      <c r="F18" s="13"/>
      <c r="G18" s="13"/>
    </row>
    <row r="19" spans="1:7" x14ac:dyDescent="0.2">
      <c r="A19" s="13"/>
      <c r="B19" s="13" t="s">
        <v>34</v>
      </c>
      <c r="C19" s="64">
        <v>900</v>
      </c>
      <c r="D19" s="64">
        <v>900</v>
      </c>
      <c r="E19" s="64">
        <v>0</v>
      </c>
      <c r="F19" s="13"/>
      <c r="G19" s="13"/>
    </row>
    <row r="20" spans="1:7" x14ac:dyDescent="0.2">
      <c r="A20" s="13"/>
      <c r="B20" s="13"/>
      <c r="C20" s="64"/>
      <c r="D20" s="64"/>
      <c r="E20" s="64"/>
      <c r="F20" s="13"/>
      <c r="G20" s="13"/>
    </row>
    <row r="21" spans="1:7" x14ac:dyDescent="0.2">
      <c r="A21" s="13"/>
      <c r="B21" s="13" t="s">
        <v>37</v>
      </c>
      <c r="C21" s="64">
        <v>170</v>
      </c>
      <c r="D21" s="64">
        <v>100</v>
      </c>
      <c r="E21" s="64">
        <v>70</v>
      </c>
      <c r="F21" s="13"/>
      <c r="G21" s="13"/>
    </row>
    <row r="22" spans="1:7" x14ac:dyDescent="0.2">
      <c r="A22" s="13"/>
      <c r="B22" s="13"/>
      <c r="C22" s="64"/>
      <c r="D22" s="64"/>
      <c r="E22" s="64"/>
      <c r="F22" s="13"/>
      <c r="G22" s="13"/>
    </row>
    <row r="23" spans="1:7" x14ac:dyDescent="0.2">
      <c r="A23" s="13"/>
      <c r="B23" s="13" t="s">
        <v>36</v>
      </c>
      <c r="C23" s="64">
        <v>150</v>
      </c>
      <c r="D23" s="64">
        <v>140</v>
      </c>
      <c r="E23" s="64">
        <v>10</v>
      </c>
      <c r="F23" s="13"/>
      <c r="G23" s="13"/>
    </row>
    <row r="24" spans="1:7" x14ac:dyDescent="0.2">
      <c r="A24" s="13"/>
      <c r="B24" s="13"/>
      <c r="C24" s="64"/>
      <c r="D24" s="64"/>
      <c r="E24" s="64"/>
      <c r="F24" s="13"/>
      <c r="G24" s="13"/>
    </row>
    <row r="25" spans="1:7" x14ac:dyDescent="0.2">
      <c r="A25" s="13"/>
      <c r="B25" s="13" t="s">
        <v>33</v>
      </c>
      <c r="C25" s="64">
        <v>2830</v>
      </c>
      <c r="D25" s="64">
        <v>2702</v>
      </c>
      <c r="E25" s="64">
        <v>-72</v>
      </c>
      <c r="F25" s="13"/>
      <c r="G25" s="76"/>
    </row>
    <row r="26" spans="1:7" x14ac:dyDescent="0.2">
      <c r="A26" s="13"/>
      <c r="B26" s="13"/>
      <c r="C26" s="64"/>
      <c r="D26" s="64"/>
      <c r="E26" s="64"/>
      <c r="F26" s="13"/>
      <c r="G26" s="75"/>
    </row>
    <row r="27" spans="1:7" x14ac:dyDescent="0.2">
      <c r="A27" s="13"/>
      <c r="B27" s="13" t="s">
        <v>38</v>
      </c>
      <c r="C27" s="64">
        <v>300</v>
      </c>
      <c r="D27" s="64">
        <v>300</v>
      </c>
      <c r="E27" s="64">
        <v>0</v>
      </c>
      <c r="F27" s="13"/>
      <c r="G27" s="30"/>
    </row>
    <row r="28" spans="1:7" x14ac:dyDescent="0.2">
      <c r="A28" s="13"/>
      <c r="B28" s="13"/>
      <c r="C28" s="64"/>
      <c r="D28" s="64"/>
      <c r="E28" s="64"/>
      <c r="F28" s="13"/>
      <c r="G28" s="31"/>
    </row>
    <row r="29" spans="1:7" x14ac:dyDescent="0.2">
      <c r="A29" s="13"/>
      <c r="B29" s="13" t="s">
        <v>31</v>
      </c>
      <c r="C29" s="64">
        <v>1100</v>
      </c>
      <c r="D29" s="64">
        <v>1320</v>
      </c>
      <c r="E29" s="64">
        <v>-220</v>
      </c>
      <c r="F29" s="13"/>
      <c r="G29" s="13"/>
    </row>
    <row r="30" spans="1:7" x14ac:dyDescent="0.2">
      <c r="A30" s="13"/>
      <c r="B30" s="13"/>
      <c r="C30" s="64"/>
      <c r="D30" s="64"/>
      <c r="E30" s="64"/>
      <c r="F30" s="13"/>
      <c r="G30" s="13"/>
    </row>
    <row r="31" spans="1:7" x14ac:dyDescent="0.2">
      <c r="A31" s="13"/>
      <c r="B31" s="13" t="s">
        <v>35</v>
      </c>
      <c r="C31" s="64">
        <v>200</v>
      </c>
      <c r="D31" s="64">
        <v>200</v>
      </c>
      <c r="E31" s="64">
        <v>0</v>
      </c>
      <c r="F31" s="13"/>
      <c r="G31" s="13"/>
    </row>
    <row r="32" spans="1:7" x14ac:dyDescent="0.2">
      <c r="A32" s="13"/>
      <c r="B32" s="13"/>
      <c r="C32" s="64"/>
      <c r="D32" s="64"/>
      <c r="E32" s="64"/>
      <c r="F32" s="13"/>
      <c r="G32" s="13"/>
    </row>
    <row r="33" spans="1:7" x14ac:dyDescent="0.2">
      <c r="A33" s="13"/>
      <c r="B33" s="13" t="s">
        <v>32</v>
      </c>
      <c r="C33" s="64">
        <v>100</v>
      </c>
      <c r="D33" s="64">
        <v>125</v>
      </c>
      <c r="E33" s="64">
        <v>-25</v>
      </c>
      <c r="F33" s="13"/>
      <c r="G33" s="13"/>
    </row>
    <row r="34" spans="1:7" x14ac:dyDescent="0.2">
      <c r="A34" s="13"/>
      <c r="B34" s="13"/>
      <c r="C34" s="64"/>
      <c r="D34" s="64"/>
      <c r="E34" s="64"/>
      <c r="F34" s="13"/>
      <c r="G34" s="13"/>
    </row>
    <row r="35" spans="1:7" x14ac:dyDescent="0.2">
      <c r="A35" s="13"/>
      <c r="B35" s="13" t="s">
        <v>39</v>
      </c>
      <c r="C35" s="64">
        <v>1425</v>
      </c>
      <c r="D35" s="64">
        <v>1375</v>
      </c>
      <c r="E35" s="64">
        <v>50</v>
      </c>
      <c r="F35" s="13"/>
      <c r="G35" s="13"/>
    </row>
    <row r="36" spans="1:7" x14ac:dyDescent="0.2">
      <c r="A36" s="13"/>
      <c r="B36" s="13"/>
      <c r="C36" s="64"/>
      <c r="D36" s="64"/>
      <c r="E36" s="64"/>
      <c r="F36" s="13"/>
      <c r="G36" s="13"/>
    </row>
    <row r="37" spans="1:7" x14ac:dyDescent="0.2">
      <c r="A37" s="13"/>
      <c r="B37" s="13" t="s">
        <v>40</v>
      </c>
      <c r="C37" s="64">
        <v>200</v>
      </c>
      <c r="D37" s="64">
        <v>200</v>
      </c>
      <c r="E37" s="64">
        <v>0</v>
      </c>
      <c r="F37" s="13"/>
      <c r="G37" s="13"/>
    </row>
    <row r="38" spans="1:7" x14ac:dyDescent="0.2">
      <c r="A38" s="13"/>
      <c r="B38" s="61" t="s">
        <v>41</v>
      </c>
      <c r="C38" s="64">
        <v>200</v>
      </c>
      <c r="D38" s="64">
        <v>200</v>
      </c>
      <c r="E38" s="64">
        <v>0</v>
      </c>
      <c r="F38" s="13"/>
      <c r="G38" s="13"/>
    </row>
    <row r="39" spans="1:7" x14ac:dyDescent="0.2">
      <c r="A39" s="13"/>
      <c r="B39" s="61" t="s">
        <v>42</v>
      </c>
      <c r="C39" s="64"/>
      <c r="D39" s="64"/>
      <c r="E39" s="64">
        <v>0</v>
      </c>
      <c r="F39" s="13"/>
      <c r="G39" s="13"/>
    </row>
    <row r="40" spans="1:7" x14ac:dyDescent="0.2">
      <c r="A40" s="13"/>
      <c r="B40" s="13"/>
      <c r="C40" s="64"/>
      <c r="D40" s="64"/>
      <c r="E40" s="64"/>
      <c r="F40" s="13"/>
      <c r="G40" s="13"/>
    </row>
    <row r="41" spans="1:7" x14ac:dyDescent="0.2">
      <c r="A41" s="13"/>
      <c r="B41" s="62" t="s">
        <v>93</v>
      </c>
      <c r="C41" s="64">
        <v>7915</v>
      </c>
      <c r="D41" s="64">
        <v>7860</v>
      </c>
      <c r="E41" s="64">
        <v>-145</v>
      </c>
      <c r="F41" s="13"/>
      <c r="G41" s="13"/>
    </row>
    <row r="42" spans="1:7" x14ac:dyDescent="0.2">
      <c r="B42"/>
      <c r="C42"/>
      <c r="D42"/>
      <c r="E42"/>
    </row>
    <row r="43" spans="1:7" x14ac:dyDescent="0.2">
      <c r="B43"/>
      <c r="C43"/>
      <c r="D43"/>
      <c r="E43"/>
    </row>
    <row r="44" spans="1:7" x14ac:dyDescent="0.2">
      <c r="B44"/>
      <c r="C44"/>
      <c r="D44"/>
      <c r="E44"/>
    </row>
    <row r="45" spans="1:7" x14ac:dyDescent="0.2">
      <c r="B45"/>
      <c r="C45"/>
      <c r="D45"/>
      <c r="E45"/>
    </row>
    <row r="46" spans="1:7" x14ac:dyDescent="0.2">
      <c r="B46"/>
      <c r="C46"/>
      <c r="D46"/>
      <c r="E46"/>
    </row>
    <row r="47" spans="1:7" x14ac:dyDescent="0.2">
      <c r="B47"/>
      <c r="C47"/>
      <c r="D47"/>
      <c r="E47"/>
    </row>
    <row r="48" spans="1:7" x14ac:dyDescent="0.2">
      <c r="B48"/>
      <c r="C48"/>
      <c r="D48"/>
      <c r="E48"/>
    </row>
    <row r="49" spans="2:5" ht="13.8" x14ac:dyDescent="0.25">
      <c r="B49"/>
      <c r="C49"/>
      <c r="D49"/>
      <c r="E49"/>
    </row>
    <row r="50" spans="2:5" ht="13.8" x14ac:dyDescent="0.25">
      <c r="B50"/>
      <c r="C50"/>
      <c r="D50"/>
      <c r="E50"/>
    </row>
    <row r="51" spans="2:5" ht="13.8" x14ac:dyDescent="0.25">
      <c r="B51"/>
      <c r="C51"/>
      <c r="D51"/>
      <c r="E51"/>
    </row>
    <row r="52" spans="2:5" ht="13.8" x14ac:dyDescent="0.25">
      <c r="B52"/>
      <c r="C52"/>
      <c r="D52"/>
      <c r="E52"/>
    </row>
    <row r="53" spans="2:5" ht="13.8" x14ac:dyDescent="0.25">
      <c r="B53"/>
      <c r="C53"/>
      <c r="D53"/>
      <c r="E53"/>
    </row>
    <row r="54" spans="2:5" ht="13.8" x14ac:dyDescent="0.25">
      <c r="B54"/>
      <c r="C54"/>
      <c r="D54"/>
      <c r="E54"/>
    </row>
    <row r="55" spans="2:5" ht="13.8" x14ac:dyDescent="0.25">
      <c r="B55"/>
      <c r="C55"/>
      <c r="D55"/>
      <c r="E55"/>
    </row>
    <row r="56" spans="2:5" ht="13.8" x14ac:dyDescent="0.25">
      <c r="B56"/>
      <c r="C56"/>
      <c r="D56"/>
      <c r="E56"/>
    </row>
    <row r="57" spans="2:5" ht="13.8" x14ac:dyDescent="0.25">
      <c r="B57"/>
      <c r="C57"/>
      <c r="D57"/>
      <c r="E57"/>
    </row>
    <row r="58" spans="2:5" ht="13.8" x14ac:dyDescent="0.25">
      <c r="B58"/>
      <c r="C58"/>
      <c r="D58"/>
      <c r="E58"/>
    </row>
    <row r="59" spans="2:5" ht="13.8" x14ac:dyDescent="0.25">
      <c r="B59"/>
      <c r="C59"/>
      <c r="D59"/>
      <c r="E59"/>
    </row>
    <row r="60" spans="2:5" ht="13.8" x14ac:dyDescent="0.25">
      <c r="B60"/>
      <c r="C60"/>
      <c r="D60"/>
      <c r="E60"/>
    </row>
    <row r="61" spans="2:5" ht="13.8" x14ac:dyDescent="0.25">
      <c r="B61"/>
      <c r="C61"/>
      <c r="D61"/>
      <c r="E61"/>
    </row>
    <row r="62" spans="2:5" ht="13.8" x14ac:dyDescent="0.25">
      <c r="B62"/>
      <c r="C62"/>
      <c r="D62"/>
      <c r="E62"/>
    </row>
    <row r="63" spans="2:5" ht="13.8" x14ac:dyDescent="0.25">
      <c r="B63"/>
      <c r="C63"/>
      <c r="D63"/>
      <c r="E63"/>
    </row>
    <row r="64" spans="2:5" ht="13.8" x14ac:dyDescent="0.25">
      <c r="B64"/>
      <c r="C64"/>
      <c r="D64"/>
      <c r="E64"/>
    </row>
    <row r="65" spans="2:5" ht="13.8" x14ac:dyDescent="0.25">
      <c r="B65"/>
      <c r="C65"/>
      <c r="D65"/>
      <c r="E65"/>
    </row>
    <row r="66" spans="2:5" ht="13.8" x14ac:dyDescent="0.25">
      <c r="B66"/>
      <c r="C66"/>
      <c r="D66"/>
      <c r="E66"/>
    </row>
    <row r="67" spans="2:5" ht="13.8" x14ac:dyDescent="0.25">
      <c r="B67"/>
      <c r="C67"/>
      <c r="D67"/>
      <c r="E67"/>
    </row>
    <row r="68" spans="2:5" ht="13.8" x14ac:dyDescent="0.25">
      <c r="B68"/>
      <c r="C68"/>
      <c r="D68"/>
      <c r="E68"/>
    </row>
    <row r="69" spans="2:5" ht="13.8" x14ac:dyDescent="0.25">
      <c r="B69"/>
      <c r="C69"/>
      <c r="D69"/>
      <c r="E69"/>
    </row>
    <row r="70" spans="2:5" ht="13.8" x14ac:dyDescent="0.25">
      <c r="B70"/>
      <c r="C70"/>
      <c r="D70"/>
      <c r="E70"/>
    </row>
    <row r="71" spans="2:5" ht="13.8" x14ac:dyDescent="0.25">
      <c r="B71"/>
      <c r="C71"/>
      <c r="D71"/>
      <c r="E71"/>
    </row>
    <row r="72" spans="2:5" ht="13.8" x14ac:dyDescent="0.25">
      <c r="B72"/>
      <c r="C72"/>
      <c r="D72"/>
      <c r="E72"/>
    </row>
    <row r="73" spans="2:5" ht="13.8" x14ac:dyDescent="0.25">
      <c r="B73"/>
      <c r="C73"/>
      <c r="D73"/>
      <c r="E73"/>
    </row>
    <row r="74" spans="2:5" ht="13.8" x14ac:dyDescent="0.25">
      <c r="B74"/>
      <c r="C74"/>
      <c r="D74"/>
      <c r="E74"/>
    </row>
    <row r="75" spans="2:5" ht="13.8" x14ac:dyDescent="0.25">
      <c r="B75"/>
      <c r="C75"/>
      <c r="D75"/>
      <c r="E75"/>
    </row>
    <row r="76" spans="2:5" ht="13.8" x14ac:dyDescent="0.25">
      <c r="B76"/>
      <c r="C76"/>
      <c r="D76"/>
      <c r="E76"/>
    </row>
    <row r="77" spans="2:5" ht="13.8" x14ac:dyDescent="0.25">
      <c r="B77"/>
      <c r="C77"/>
      <c r="D77"/>
      <c r="E77"/>
    </row>
    <row r="78" spans="2:5" ht="13.8" x14ac:dyDescent="0.25">
      <c r="B78"/>
      <c r="C78"/>
      <c r="D78"/>
      <c r="E78"/>
    </row>
    <row r="79" spans="2:5" ht="13.8" x14ac:dyDescent="0.25">
      <c r="B79"/>
      <c r="C79"/>
      <c r="D79"/>
      <c r="E79"/>
    </row>
    <row r="80" spans="2:5" ht="13.8" x14ac:dyDescent="0.25">
      <c r="B80"/>
      <c r="C80"/>
      <c r="D80"/>
      <c r="E80"/>
    </row>
    <row r="81" spans="2:5" ht="13.8" x14ac:dyDescent="0.25">
      <c r="B81"/>
      <c r="C81"/>
      <c r="D81"/>
      <c r="E81"/>
    </row>
    <row r="82" spans="2:5" ht="13.8" x14ac:dyDescent="0.25">
      <c r="B82"/>
      <c r="C82"/>
      <c r="D82"/>
      <c r="E82"/>
    </row>
    <row r="83" spans="2:5" ht="13.8" x14ac:dyDescent="0.25">
      <c r="B83"/>
      <c r="C83"/>
      <c r="D83"/>
      <c r="E83"/>
    </row>
    <row r="84" spans="2:5" ht="13.8" x14ac:dyDescent="0.25">
      <c r="B84"/>
      <c r="C84"/>
      <c r="D84"/>
      <c r="E84"/>
    </row>
    <row r="85" spans="2:5" ht="13.8" x14ac:dyDescent="0.25">
      <c r="B85"/>
      <c r="C85"/>
      <c r="D85"/>
      <c r="E85"/>
    </row>
    <row r="86" spans="2:5" ht="13.8" x14ac:dyDescent="0.25">
      <c r="B86"/>
      <c r="C86"/>
      <c r="D86"/>
      <c r="E86"/>
    </row>
    <row r="87" spans="2:5" ht="13.8" x14ac:dyDescent="0.25">
      <c r="B87"/>
      <c r="C87"/>
      <c r="D87"/>
      <c r="E87"/>
    </row>
    <row r="88" spans="2:5" ht="13.8" x14ac:dyDescent="0.25">
      <c r="B88"/>
      <c r="C88"/>
      <c r="D88"/>
      <c r="E88"/>
    </row>
    <row r="89" spans="2:5" ht="13.8" x14ac:dyDescent="0.25">
      <c r="B89"/>
      <c r="C89"/>
      <c r="D89"/>
      <c r="E89"/>
    </row>
    <row r="90" spans="2:5" ht="13.8" x14ac:dyDescent="0.25">
      <c r="B90"/>
      <c r="C90"/>
      <c r="D90"/>
      <c r="E90"/>
    </row>
    <row r="91" spans="2:5" ht="13.8" x14ac:dyDescent="0.25">
      <c r="B91"/>
      <c r="C91"/>
      <c r="D91"/>
      <c r="E91"/>
    </row>
    <row r="92" spans="2:5" ht="13.8" x14ac:dyDescent="0.25">
      <c r="B92"/>
      <c r="C92"/>
      <c r="D92"/>
      <c r="E92"/>
    </row>
    <row r="93" spans="2:5" ht="13.8" x14ac:dyDescent="0.25">
      <c r="B93"/>
      <c r="C93"/>
      <c r="D93"/>
      <c r="E93"/>
    </row>
    <row r="94" spans="2:5" ht="13.8" x14ac:dyDescent="0.25">
      <c r="B94"/>
      <c r="C94"/>
      <c r="D94"/>
      <c r="E94"/>
    </row>
    <row r="95" spans="2:5" ht="13.8" x14ac:dyDescent="0.25">
      <c r="B95"/>
      <c r="C95"/>
      <c r="D95"/>
      <c r="E95"/>
    </row>
    <row r="96" spans="2:5" ht="13.8" x14ac:dyDescent="0.25">
      <c r="B96"/>
      <c r="C96"/>
      <c r="D96"/>
      <c r="E96"/>
    </row>
    <row r="97" spans="2:5" ht="13.8" x14ac:dyDescent="0.25">
      <c r="B97"/>
      <c r="C97"/>
      <c r="D97"/>
      <c r="E97"/>
    </row>
    <row r="98" spans="2:5" ht="13.8" x14ac:dyDescent="0.25">
      <c r="B98"/>
      <c r="C98"/>
      <c r="D98"/>
      <c r="E98"/>
    </row>
    <row r="99" spans="2:5" ht="13.8" x14ac:dyDescent="0.25">
      <c r="B99"/>
      <c r="C99"/>
      <c r="D99"/>
      <c r="E99"/>
    </row>
    <row r="100" spans="2:5" ht="13.8" x14ac:dyDescent="0.25">
      <c r="B100"/>
      <c r="C100"/>
      <c r="D100"/>
      <c r="E100"/>
    </row>
    <row r="101" spans="2:5" ht="13.8" x14ac:dyDescent="0.25">
      <c r="B101"/>
      <c r="C101"/>
      <c r="D101"/>
      <c r="E101"/>
    </row>
    <row r="102" spans="2:5" ht="13.8" x14ac:dyDescent="0.25">
      <c r="B102"/>
      <c r="C102"/>
      <c r="D102"/>
      <c r="E102"/>
    </row>
    <row r="103" spans="2:5" ht="13.8" x14ac:dyDescent="0.25">
      <c r="B103"/>
      <c r="C103"/>
      <c r="D103"/>
      <c r="E103"/>
    </row>
    <row r="104" spans="2:5" ht="13.8" x14ac:dyDescent="0.25">
      <c r="B104"/>
      <c r="C104"/>
      <c r="D104"/>
      <c r="E104"/>
    </row>
    <row r="105" spans="2:5" ht="13.8" x14ac:dyDescent="0.25">
      <c r="B105"/>
      <c r="C105"/>
      <c r="D105"/>
      <c r="E105"/>
    </row>
    <row r="106" spans="2:5" ht="13.8" x14ac:dyDescent="0.25">
      <c r="B106"/>
      <c r="C106"/>
      <c r="D106"/>
      <c r="E106"/>
    </row>
    <row r="107" spans="2:5" ht="13.8" x14ac:dyDescent="0.25">
      <c r="B107"/>
      <c r="C107"/>
      <c r="D107"/>
      <c r="E107"/>
    </row>
    <row r="108" spans="2:5" ht="13.8" x14ac:dyDescent="0.25">
      <c r="B108"/>
      <c r="C108"/>
      <c r="D108"/>
      <c r="E108"/>
    </row>
    <row r="109" spans="2:5" ht="13.8" x14ac:dyDescent="0.25">
      <c r="B109"/>
      <c r="C109"/>
      <c r="D109"/>
      <c r="E109"/>
    </row>
    <row r="110" spans="2:5" ht="13.8" x14ac:dyDescent="0.25">
      <c r="B110"/>
      <c r="C110"/>
      <c r="D110"/>
      <c r="E110"/>
    </row>
    <row r="111" spans="2:5" ht="13.8" x14ac:dyDescent="0.25">
      <c r="B111"/>
      <c r="C111"/>
      <c r="D111"/>
      <c r="E111"/>
    </row>
    <row r="112" spans="2:5" ht="13.8" x14ac:dyDescent="0.25">
      <c r="B112"/>
      <c r="C112"/>
      <c r="D112"/>
      <c r="E112"/>
    </row>
    <row r="113" spans="2:5" ht="13.8" x14ac:dyDescent="0.25">
      <c r="B113"/>
      <c r="C113"/>
      <c r="D113"/>
      <c r="E113"/>
    </row>
    <row r="114" spans="2:5" ht="13.8" x14ac:dyDescent="0.25">
      <c r="B114"/>
      <c r="C114"/>
      <c r="D114"/>
      <c r="E114"/>
    </row>
    <row r="115" spans="2:5" ht="13.8" x14ac:dyDescent="0.25">
      <c r="B115"/>
      <c r="C115"/>
      <c r="D115"/>
      <c r="E115"/>
    </row>
    <row r="116" spans="2:5" ht="13.8" x14ac:dyDescent="0.25">
      <c r="B116"/>
      <c r="C116"/>
      <c r="D116"/>
      <c r="E116"/>
    </row>
    <row r="117" spans="2:5" ht="13.8" x14ac:dyDescent="0.25">
      <c r="B117"/>
      <c r="C117"/>
      <c r="D117"/>
      <c r="E117"/>
    </row>
    <row r="118" spans="2:5" ht="13.8" x14ac:dyDescent="0.25">
      <c r="B118"/>
      <c r="C118"/>
      <c r="D118"/>
      <c r="E118"/>
    </row>
    <row r="119" spans="2:5" ht="13.8" x14ac:dyDescent="0.25">
      <c r="B119"/>
      <c r="C119"/>
      <c r="D119"/>
      <c r="E119"/>
    </row>
    <row r="120" spans="2:5" ht="13.8" x14ac:dyDescent="0.25">
      <c r="B120"/>
      <c r="C120"/>
      <c r="D120"/>
      <c r="E120"/>
    </row>
    <row r="121" spans="2:5" ht="13.8" x14ac:dyDescent="0.25">
      <c r="B121"/>
      <c r="C121"/>
      <c r="D121"/>
    </row>
    <row r="122" spans="2:5" ht="13.8" x14ac:dyDescent="0.25">
      <c r="B122"/>
      <c r="C122"/>
      <c r="D122"/>
    </row>
    <row r="123" spans="2:5" ht="13.8" x14ac:dyDescent="0.25">
      <c r="B123"/>
      <c r="C123"/>
      <c r="D123"/>
    </row>
    <row r="124" spans="2:5" ht="13.8" x14ac:dyDescent="0.25">
      <c r="B124"/>
      <c r="C124"/>
      <c r="D124"/>
    </row>
    <row r="125" spans="2:5" ht="13.8" x14ac:dyDescent="0.25">
      <c r="B125"/>
      <c r="C125"/>
      <c r="D125"/>
    </row>
    <row r="126" spans="2:5" ht="13.8" x14ac:dyDescent="0.25">
      <c r="B126"/>
      <c r="C126"/>
      <c r="D126"/>
    </row>
    <row r="127" spans="2:5" ht="13.8" x14ac:dyDescent="0.25">
      <c r="B127"/>
      <c r="C127"/>
      <c r="D127"/>
    </row>
    <row r="128" spans="2:5" ht="13.8" x14ac:dyDescent="0.25">
      <c r="B128"/>
      <c r="C128"/>
      <c r="D128"/>
    </row>
    <row r="129" spans="2:4" ht="13.8" x14ac:dyDescent="0.25">
      <c r="B129"/>
      <c r="C129"/>
      <c r="D129"/>
    </row>
    <row r="130" spans="2:4" ht="13.8" x14ac:dyDescent="0.25">
      <c r="B130"/>
      <c r="C130"/>
      <c r="D130"/>
    </row>
    <row r="131" spans="2:4" ht="13.8" x14ac:dyDescent="0.25">
      <c r="B131"/>
      <c r="C131"/>
      <c r="D131"/>
    </row>
    <row r="132" spans="2:4" ht="13.8" x14ac:dyDescent="0.25">
      <c r="B132"/>
      <c r="C132"/>
      <c r="D132"/>
    </row>
    <row r="133" spans="2:4" ht="13.8" x14ac:dyDescent="0.25">
      <c r="B133"/>
      <c r="C133"/>
      <c r="D133"/>
    </row>
    <row r="134" spans="2:4" ht="13.8" x14ac:dyDescent="0.25">
      <c r="B134"/>
      <c r="C134"/>
      <c r="D134"/>
    </row>
    <row r="135" spans="2:4" ht="13.8" x14ac:dyDescent="0.25">
      <c r="B135"/>
      <c r="C135"/>
      <c r="D135"/>
    </row>
    <row r="136" spans="2:4" ht="13.8" x14ac:dyDescent="0.25">
      <c r="B136"/>
      <c r="C136"/>
      <c r="D136"/>
    </row>
    <row r="137" spans="2:4" ht="13.8" x14ac:dyDescent="0.25">
      <c r="B137"/>
      <c r="C137"/>
      <c r="D137"/>
    </row>
    <row r="138" spans="2:4" ht="13.8" x14ac:dyDescent="0.25">
      <c r="B138"/>
      <c r="C138"/>
      <c r="D138"/>
    </row>
    <row r="139" spans="2:4" ht="13.8" x14ac:dyDescent="0.25">
      <c r="B139"/>
      <c r="C139"/>
      <c r="D139"/>
    </row>
    <row r="140" spans="2:4" ht="13.8" x14ac:dyDescent="0.25">
      <c r="B140"/>
      <c r="C140"/>
      <c r="D140"/>
    </row>
    <row r="141" spans="2:4" ht="13.8" x14ac:dyDescent="0.25">
      <c r="B141"/>
      <c r="C141"/>
      <c r="D141"/>
    </row>
    <row r="142" spans="2:4" ht="13.8" x14ac:dyDescent="0.25">
      <c r="B142"/>
      <c r="C142"/>
      <c r="D142"/>
    </row>
    <row r="143" spans="2:4" ht="13.8" x14ac:dyDescent="0.25">
      <c r="B143"/>
      <c r="C143"/>
      <c r="D143"/>
    </row>
    <row r="144" spans="2:4" ht="13.8" x14ac:dyDescent="0.25">
      <c r="B144"/>
      <c r="C144"/>
      <c r="D144"/>
    </row>
    <row r="145" spans="2:4" ht="13.8" x14ac:dyDescent="0.25">
      <c r="B145"/>
      <c r="C145"/>
      <c r="D145"/>
    </row>
    <row r="146" spans="2:4" ht="13.8" x14ac:dyDescent="0.25">
      <c r="B146"/>
      <c r="C146"/>
      <c r="D146"/>
    </row>
    <row r="147" spans="2:4" ht="13.8" x14ac:dyDescent="0.25">
      <c r="B147"/>
      <c r="C147"/>
      <c r="D147"/>
    </row>
    <row r="148" spans="2:4" ht="13.8" x14ac:dyDescent="0.25">
      <c r="B148"/>
      <c r="C148"/>
      <c r="D148"/>
    </row>
    <row r="149" spans="2:4" ht="13.8" x14ac:dyDescent="0.25">
      <c r="B149"/>
      <c r="C149"/>
      <c r="D149"/>
    </row>
    <row r="150" spans="2:4" ht="13.8" x14ac:dyDescent="0.25">
      <c r="B150"/>
      <c r="C150"/>
      <c r="D150"/>
    </row>
    <row r="151" spans="2:4" ht="13.8" x14ac:dyDescent="0.25">
      <c r="B151"/>
      <c r="C151"/>
      <c r="D151"/>
    </row>
    <row r="152" spans="2:4" ht="13.8" x14ac:dyDescent="0.25">
      <c r="B152"/>
      <c r="C152"/>
      <c r="D152"/>
    </row>
    <row r="153" spans="2:4" ht="13.8" x14ac:dyDescent="0.25">
      <c r="B153"/>
      <c r="C153"/>
      <c r="D153"/>
    </row>
    <row r="154" spans="2:4" ht="13.8" x14ac:dyDescent="0.25">
      <c r="B154"/>
      <c r="C154"/>
      <c r="D154"/>
    </row>
    <row r="155" spans="2:4" ht="13.8" x14ac:dyDescent="0.25">
      <c r="B155"/>
      <c r="C155"/>
      <c r="D155"/>
    </row>
    <row r="156" spans="2:4" ht="13.8" x14ac:dyDescent="0.25">
      <c r="B156"/>
      <c r="C156"/>
      <c r="D156"/>
    </row>
    <row r="157" spans="2:4" ht="13.8" x14ac:dyDescent="0.25">
      <c r="B157"/>
      <c r="C157"/>
      <c r="D157"/>
    </row>
    <row r="158" spans="2:4" ht="13.8" x14ac:dyDescent="0.25">
      <c r="B158"/>
      <c r="C158"/>
      <c r="D158"/>
    </row>
    <row r="159" spans="2:4" ht="13.8" x14ac:dyDescent="0.25">
      <c r="B159"/>
      <c r="C159"/>
      <c r="D159"/>
    </row>
    <row r="160" spans="2:4" ht="13.8" x14ac:dyDescent="0.25">
      <c r="B160"/>
      <c r="C160"/>
      <c r="D160"/>
    </row>
    <row r="161" spans="2:4" ht="13.8" x14ac:dyDescent="0.25">
      <c r="B161"/>
      <c r="C161"/>
      <c r="D161"/>
    </row>
    <row r="162" spans="2:4" ht="13.8" x14ac:dyDescent="0.25">
      <c r="B162"/>
      <c r="C162"/>
      <c r="D162"/>
    </row>
    <row r="163" spans="2:4" ht="13.8" x14ac:dyDescent="0.25">
      <c r="B163"/>
      <c r="C163"/>
      <c r="D163"/>
    </row>
    <row r="164" spans="2:4" ht="13.8" x14ac:dyDescent="0.25">
      <c r="B164"/>
      <c r="C164"/>
      <c r="D164"/>
    </row>
    <row r="165" spans="2:4" ht="13.8" x14ac:dyDescent="0.25">
      <c r="B165"/>
      <c r="C165"/>
      <c r="D165"/>
    </row>
    <row r="166" spans="2:4" ht="13.8" x14ac:dyDescent="0.25">
      <c r="B166"/>
      <c r="C166"/>
      <c r="D166"/>
    </row>
    <row r="167" spans="2:4" ht="13.8" x14ac:dyDescent="0.25">
      <c r="B167"/>
      <c r="C167"/>
      <c r="D167"/>
    </row>
    <row r="168" spans="2:4" ht="13.8" x14ac:dyDescent="0.25">
      <c r="B168"/>
      <c r="C168"/>
      <c r="D168"/>
    </row>
    <row r="169" spans="2:4" ht="13.8" x14ac:dyDescent="0.25">
      <c r="B169"/>
      <c r="C169"/>
      <c r="D169"/>
    </row>
    <row r="170" spans="2:4" ht="13.8" x14ac:dyDescent="0.25">
      <c r="B170"/>
      <c r="C170"/>
      <c r="D170"/>
    </row>
    <row r="171" spans="2:4" ht="13.8" x14ac:dyDescent="0.25">
      <c r="B171"/>
      <c r="C171"/>
      <c r="D171"/>
    </row>
    <row r="172" spans="2:4" ht="13.8" x14ac:dyDescent="0.25">
      <c r="B172"/>
      <c r="C172"/>
      <c r="D172"/>
    </row>
    <row r="173" spans="2:4" ht="13.8" x14ac:dyDescent="0.25">
      <c r="B173"/>
      <c r="C173"/>
      <c r="D173"/>
    </row>
    <row r="174" spans="2:4" ht="13.8" x14ac:dyDescent="0.25">
      <c r="B174"/>
      <c r="C174"/>
      <c r="D174"/>
    </row>
    <row r="175" spans="2:4" ht="13.8" x14ac:dyDescent="0.25">
      <c r="B175"/>
      <c r="C175"/>
      <c r="D175"/>
    </row>
    <row r="176" spans="2:4" ht="13.8" x14ac:dyDescent="0.25">
      <c r="B176"/>
      <c r="C176"/>
      <c r="D176"/>
    </row>
    <row r="177" spans="2:4" ht="13.8" x14ac:dyDescent="0.25">
      <c r="B177"/>
      <c r="C177"/>
      <c r="D177"/>
    </row>
    <row r="178" spans="2:4" ht="13.8" x14ac:dyDescent="0.25">
      <c r="B178"/>
      <c r="C178"/>
      <c r="D178"/>
    </row>
    <row r="179" spans="2:4" ht="13.8" x14ac:dyDescent="0.25">
      <c r="B179"/>
      <c r="C179"/>
      <c r="D179"/>
    </row>
  </sheetData>
  <conditionalFormatting sqref="G28">
    <cfRule type="cellIs" dxfId="2" priority="3" operator="lessThan">
      <formula>0</formula>
    </cfRule>
  </conditionalFormatting>
  <conditionalFormatting pivot="1" sqref="E4:E41">
    <cfRule type="cellIs" dxfId="1" priority="1" operator="lessThan">
      <formula>0</formula>
    </cfRule>
  </conditionalFormatting>
  <dataValidations count="1">
    <dataValidation allowBlank="1" showInputMessage="1" showErrorMessage="1" prompt="تُظهر علامة التبويب هذه تفاصيل مصروفاتك لكل فئة._x000a__x000a_- اضغط باستمرار على &quot;Control&quot; لتحديد الفئات المتعددة في مقسم طريقة العرض._x000a_- لتحديث Pivot Table، انقر بزر الماوس الأيمن وحدد &quot;تحديث&quot;." sqref="A1" xr:uid="{00000000-0002-0000-0100-000000000000}"/>
  </dataValidations>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1"/>
  <sheetViews>
    <sheetView showGridLines="0" rightToLeft="1" workbookViewId="0">
      <pane ySplit="2" topLeftCell="A3" activePane="bottomLeft" state="frozen"/>
      <selection pane="bottomLeft"/>
    </sheetView>
  </sheetViews>
  <sheetFormatPr defaultColWidth="9" defaultRowHeight="18" customHeight="1" x14ac:dyDescent="0.25"/>
  <cols>
    <col min="1" max="1" width="1.8984375" style="54" customWidth="1"/>
    <col min="2" max="2" width="29" style="54" bestFit="1" customWidth="1"/>
    <col min="3" max="3" width="18.59765625" style="54" customWidth="1"/>
    <col min="4" max="6" width="13.59765625" style="58" customWidth="1"/>
    <col min="7" max="7" width="21.5" style="57" customWidth="1"/>
    <col min="8" max="8" width="1.8984375" style="54" customWidth="1"/>
    <col min="9" max="16384" width="9" style="54"/>
  </cols>
  <sheetData>
    <row r="1" spans="1:8" ht="137.25" customHeight="1" x14ac:dyDescent="0.25">
      <c r="A1" s="33"/>
      <c r="B1" s="33"/>
      <c r="C1" s="33"/>
      <c r="D1" s="34"/>
      <c r="E1" s="34"/>
      <c r="F1" s="34"/>
      <c r="G1" s="33"/>
      <c r="H1" s="33" t="s">
        <v>16</v>
      </c>
    </row>
    <row r="2" spans="1:8" ht="27" customHeight="1" x14ac:dyDescent="0.25">
      <c r="A2" s="33"/>
      <c r="B2" s="35" t="s">
        <v>43</v>
      </c>
      <c r="C2" s="35" t="s">
        <v>86</v>
      </c>
      <c r="D2" s="36" t="s">
        <v>87</v>
      </c>
      <c r="E2" s="36" t="s">
        <v>88</v>
      </c>
      <c r="F2" s="36" t="s">
        <v>3</v>
      </c>
      <c r="G2" s="35" t="s">
        <v>89</v>
      </c>
      <c r="H2" s="33"/>
    </row>
    <row r="3" spans="1:8" ht="18" customHeight="1" x14ac:dyDescent="0.25">
      <c r="A3" s="33"/>
      <c r="B3" s="37" t="s">
        <v>19</v>
      </c>
      <c r="C3" s="25" t="s">
        <v>18</v>
      </c>
      <c r="D3" s="79">
        <v>40</v>
      </c>
      <c r="E3" s="79">
        <v>40</v>
      </c>
      <c r="F3"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3" s="33">
        <f>جدول_المصروفات_الشهرية[[#This Row],[التكلفة الفعلية]]</f>
        <v>40</v>
      </c>
      <c r="H3" s="33"/>
    </row>
    <row r="4" spans="1:8" ht="18" customHeight="1" x14ac:dyDescent="0.25">
      <c r="A4" s="33"/>
      <c r="B4" s="37" t="s">
        <v>20</v>
      </c>
      <c r="C4" s="25" t="s">
        <v>18</v>
      </c>
      <c r="D4" s="79"/>
      <c r="E4" s="79"/>
      <c r="F4"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4" s="33">
        <f>جدول_المصروفات_الشهرية[[#This Row],[التكلفة الفعلية]]</f>
        <v>0</v>
      </c>
      <c r="H4" s="33"/>
    </row>
    <row r="5" spans="1:8" ht="18" customHeight="1" x14ac:dyDescent="0.25">
      <c r="A5" s="33"/>
      <c r="B5" s="37" t="s">
        <v>21</v>
      </c>
      <c r="C5" s="25" t="s">
        <v>18</v>
      </c>
      <c r="D5" s="79"/>
      <c r="E5" s="79"/>
      <c r="F5"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5" s="33">
        <f>جدول_المصروفات_الشهرية[[#This Row],[التكلفة الفعلية]]</f>
        <v>0</v>
      </c>
      <c r="H5" s="33"/>
    </row>
    <row r="6" spans="1:8" ht="18" customHeight="1" x14ac:dyDescent="0.25">
      <c r="A6" s="33"/>
      <c r="B6" s="37" t="s">
        <v>22</v>
      </c>
      <c r="C6" s="25" t="s">
        <v>18</v>
      </c>
      <c r="D6" s="79">
        <v>100</v>
      </c>
      <c r="E6" s="79">
        <v>100</v>
      </c>
      <c r="F6"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6" s="33">
        <f>جدول_المصروفات_الشهرية[[#This Row],[التكلفة الفعلية]]</f>
        <v>100</v>
      </c>
      <c r="H6" s="33"/>
    </row>
    <row r="7" spans="1:8" ht="18" customHeight="1" x14ac:dyDescent="0.25">
      <c r="A7" s="33"/>
      <c r="B7" s="37" t="s">
        <v>24</v>
      </c>
      <c r="C7" s="25" t="s">
        <v>23</v>
      </c>
      <c r="D7" s="79">
        <v>50</v>
      </c>
      <c r="E7" s="79">
        <v>40</v>
      </c>
      <c r="F7"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10</v>
      </c>
      <c r="G7" s="33">
        <f>جدول_المصروفات_الشهرية[[#This Row],[التكلفة الفعلية]]</f>
        <v>40</v>
      </c>
      <c r="H7" s="33"/>
    </row>
    <row r="8" spans="1:8" ht="18" customHeight="1" x14ac:dyDescent="0.25">
      <c r="A8" s="33"/>
      <c r="B8" s="37" t="s">
        <v>25</v>
      </c>
      <c r="C8" s="25" t="s">
        <v>23</v>
      </c>
      <c r="D8" s="79">
        <v>200</v>
      </c>
      <c r="E8" s="79">
        <v>150</v>
      </c>
      <c r="F8"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50</v>
      </c>
      <c r="G8" s="33">
        <f>جدول_المصروفات_الشهرية[[#This Row],[التكلفة الفعلية]]</f>
        <v>150</v>
      </c>
      <c r="H8" s="33"/>
    </row>
    <row r="9" spans="1:8" ht="18" customHeight="1" x14ac:dyDescent="0.25">
      <c r="A9" s="33"/>
      <c r="B9" s="37" t="s">
        <v>26</v>
      </c>
      <c r="C9" s="25" t="s">
        <v>23</v>
      </c>
      <c r="D9" s="79">
        <v>50</v>
      </c>
      <c r="E9" s="79">
        <v>28</v>
      </c>
      <c r="F9"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22</v>
      </c>
      <c r="G9" s="33">
        <f>جدول_المصروفات_الشهرية[[#This Row],[التكلفة الفعلية]]</f>
        <v>28</v>
      </c>
      <c r="H9" s="33"/>
    </row>
    <row r="10" spans="1:8" ht="18" customHeight="1" x14ac:dyDescent="0.25">
      <c r="A10" s="33"/>
      <c r="B10" s="37" t="s">
        <v>27</v>
      </c>
      <c r="C10" s="25" t="s">
        <v>23</v>
      </c>
      <c r="D10" s="79">
        <v>50</v>
      </c>
      <c r="E10" s="79">
        <v>30</v>
      </c>
      <c r="F10"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20</v>
      </c>
      <c r="G10" s="33">
        <f>جدول_المصروفات_الشهرية[[#This Row],[التكلفة الفعلية]]</f>
        <v>30</v>
      </c>
      <c r="H10" s="33"/>
    </row>
    <row r="11" spans="1:8" ht="18" customHeight="1" x14ac:dyDescent="0.25">
      <c r="A11" s="33"/>
      <c r="B11" s="37" t="s">
        <v>28</v>
      </c>
      <c r="C11" s="25" t="s">
        <v>23</v>
      </c>
      <c r="D11" s="79">
        <v>0</v>
      </c>
      <c r="E11" s="79">
        <v>40</v>
      </c>
      <c r="F11"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-40</v>
      </c>
      <c r="G11" s="33">
        <f>جدول_المصروفات_الشهرية[[#This Row],[التكلفة الفعلية]]</f>
        <v>40</v>
      </c>
      <c r="H11" s="33"/>
    </row>
    <row r="12" spans="1:8" ht="18" customHeight="1" x14ac:dyDescent="0.25">
      <c r="A12" s="33"/>
      <c r="B12" s="37" t="s">
        <v>29</v>
      </c>
      <c r="C12" s="25" t="s">
        <v>23</v>
      </c>
      <c r="D12" s="79">
        <v>20</v>
      </c>
      <c r="E12" s="79">
        <v>50</v>
      </c>
      <c r="F12"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-30</v>
      </c>
      <c r="G12" s="33">
        <f>جدول_المصروفات_الشهرية[[#This Row],[التكلفة الفعلية]]</f>
        <v>50</v>
      </c>
      <c r="H12" s="33"/>
    </row>
    <row r="13" spans="1:8" ht="18" customHeight="1" x14ac:dyDescent="0.25">
      <c r="A13" s="33"/>
      <c r="B13" s="37" t="s">
        <v>30</v>
      </c>
      <c r="C13" s="25" t="s">
        <v>23</v>
      </c>
      <c r="D13" s="79">
        <v>30</v>
      </c>
      <c r="E13" s="79">
        <v>20</v>
      </c>
      <c r="F13"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10</v>
      </c>
      <c r="G13" s="33">
        <f>جدول_المصروفات_الشهرية[[#This Row],[التكلفة الفعلية]]</f>
        <v>20</v>
      </c>
      <c r="H13" s="33"/>
    </row>
    <row r="14" spans="1:8" ht="18" customHeight="1" x14ac:dyDescent="0.25">
      <c r="A14" s="33"/>
      <c r="B14" s="37" t="s">
        <v>44</v>
      </c>
      <c r="C14" s="25" t="s">
        <v>31</v>
      </c>
      <c r="D14" s="79">
        <v>1000</v>
      </c>
      <c r="E14" s="79">
        <v>1200</v>
      </c>
      <c r="F14"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-200</v>
      </c>
      <c r="G14" s="33">
        <f>جدول_المصروفات_الشهرية[[#This Row],[التكلفة الفعلية]]</f>
        <v>1200</v>
      </c>
      <c r="H14" s="33"/>
    </row>
    <row r="15" spans="1:8" ht="18" customHeight="1" x14ac:dyDescent="0.25">
      <c r="A15" s="33"/>
      <c r="B15" s="37" t="s">
        <v>45</v>
      </c>
      <c r="C15" s="25" t="s">
        <v>31</v>
      </c>
      <c r="D15" s="79">
        <v>100</v>
      </c>
      <c r="E15" s="79">
        <v>120</v>
      </c>
      <c r="F15"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-20</v>
      </c>
      <c r="G15" s="33">
        <f>جدول_المصروفات_الشهرية[[#This Row],[التكلفة الفعلية]]</f>
        <v>120</v>
      </c>
      <c r="H15" s="33"/>
    </row>
    <row r="16" spans="1:8" ht="18" customHeight="1" x14ac:dyDescent="0.25">
      <c r="A16" s="33"/>
      <c r="B16" s="37" t="s">
        <v>46</v>
      </c>
      <c r="C16" s="25" t="s">
        <v>32</v>
      </c>
      <c r="D16" s="79">
        <v>75</v>
      </c>
      <c r="E16" s="79">
        <v>100</v>
      </c>
      <c r="F16"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-25</v>
      </c>
      <c r="G16" s="33">
        <f>جدول_المصروفات_الشهرية[[#This Row],[التكلفة الفعلية]]</f>
        <v>100</v>
      </c>
      <c r="H16" s="33"/>
    </row>
    <row r="17" spans="1:8" ht="18" customHeight="1" x14ac:dyDescent="0.25">
      <c r="A17" s="33"/>
      <c r="B17" s="37" t="s">
        <v>47</v>
      </c>
      <c r="C17" s="25" t="s">
        <v>32</v>
      </c>
      <c r="D17" s="79">
        <v>25</v>
      </c>
      <c r="E17" s="79">
        <v>25</v>
      </c>
      <c r="F17"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17" s="33">
        <f>جدول_المصروفات_الشهرية[[#This Row],[التكلفة الفعلية]]</f>
        <v>25</v>
      </c>
      <c r="H17" s="33"/>
    </row>
    <row r="18" spans="1:8" ht="18" customHeight="1" x14ac:dyDescent="0.25">
      <c r="A18" s="33"/>
      <c r="B18" s="37" t="s">
        <v>48</v>
      </c>
      <c r="C18" s="25" t="s">
        <v>32</v>
      </c>
      <c r="D18" s="79"/>
      <c r="E18" s="79"/>
      <c r="F18"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18" s="33">
        <f>جدول_المصروفات_الشهرية[[#This Row],[التكلفة الفعلية]]</f>
        <v>0</v>
      </c>
      <c r="H18" s="33"/>
    </row>
    <row r="19" spans="1:8" ht="18" customHeight="1" x14ac:dyDescent="0.25">
      <c r="A19" s="33"/>
      <c r="B19" s="37" t="s">
        <v>49</v>
      </c>
      <c r="C19" s="25" t="s">
        <v>32</v>
      </c>
      <c r="D19" s="79"/>
      <c r="E19" s="79"/>
      <c r="F19"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19" s="33">
        <f>جدول_المصروفات_الشهرية[[#This Row],[التكلفة الفعلية]]</f>
        <v>0</v>
      </c>
      <c r="H19" s="33"/>
    </row>
    <row r="20" spans="1:8" ht="18" customHeight="1" x14ac:dyDescent="0.25">
      <c r="A20" s="33"/>
      <c r="B20" s="37" t="s">
        <v>50</v>
      </c>
      <c r="C20" s="25" t="s">
        <v>33</v>
      </c>
      <c r="D20" s="79">
        <v>100</v>
      </c>
      <c r="E20" s="79">
        <v>100</v>
      </c>
      <c r="F20"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20" s="33">
        <f>جدول_المصروفات_الشهرية[[#This Row],[التكلفة الفعلية]]</f>
        <v>100</v>
      </c>
      <c r="H20" s="33"/>
    </row>
    <row r="21" spans="1:8" ht="18" customHeight="1" x14ac:dyDescent="0.25">
      <c r="A21" s="33"/>
      <c r="B21" s="37" t="s">
        <v>51</v>
      </c>
      <c r="C21" s="25" t="s">
        <v>33</v>
      </c>
      <c r="D21" s="79">
        <v>45</v>
      </c>
      <c r="E21" s="79">
        <v>50</v>
      </c>
      <c r="F21"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-5</v>
      </c>
      <c r="G21" s="33">
        <f>جدول_المصروفات_الشهرية[[#This Row],[التكلفة الفعلية]]</f>
        <v>50</v>
      </c>
      <c r="H21" s="33"/>
    </row>
    <row r="22" spans="1:8" ht="18" customHeight="1" x14ac:dyDescent="0.25">
      <c r="A22" s="33"/>
      <c r="B22" s="37" t="s">
        <v>52</v>
      </c>
      <c r="C22" s="25" t="s">
        <v>33</v>
      </c>
      <c r="D22" s="79">
        <v>300</v>
      </c>
      <c r="E22" s="79">
        <v>400</v>
      </c>
      <c r="F22"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-100</v>
      </c>
      <c r="G22" s="33">
        <f>جدول_المصروفات_الشهرية[[#This Row],[التكلفة الفعلية]]</f>
        <v>400</v>
      </c>
      <c r="H22" s="33"/>
    </row>
    <row r="23" spans="1:8" ht="18" customHeight="1" x14ac:dyDescent="0.25">
      <c r="A23" s="33"/>
      <c r="B23" s="37" t="s">
        <v>53</v>
      </c>
      <c r="C23" s="25" t="s">
        <v>33</v>
      </c>
      <c r="D23" s="79">
        <v>200</v>
      </c>
      <c r="E23" s="79"/>
      <c r="F23"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23" s="33">
        <f>جدول_المصروفات_الشهرية[[#This Row],[التكلفة الفعلية]]</f>
        <v>0</v>
      </c>
      <c r="H23" s="33"/>
    </row>
    <row r="24" spans="1:8" ht="18" customHeight="1" x14ac:dyDescent="0.25">
      <c r="A24" s="33"/>
      <c r="B24" s="37" t="s">
        <v>54</v>
      </c>
      <c r="C24" s="25" t="s">
        <v>33</v>
      </c>
      <c r="D24" s="79">
        <v>200</v>
      </c>
      <c r="E24" s="79">
        <v>150</v>
      </c>
      <c r="F24"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50</v>
      </c>
      <c r="G24" s="33">
        <f>جدول_المصروفات_الشهرية[[#This Row],[التكلفة الفعلية]]</f>
        <v>150</v>
      </c>
      <c r="H24" s="33"/>
    </row>
    <row r="25" spans="1:8" ht="18" customHeight="1" x14ac:dyDescent="0.25">
      <c r="A25" s="33"/>
      <c r="B25" s="37" t="s">
        <v>55</v>
      </c>
      <c r="C25" s="25" t="s">
        <v>33</v>
      </c>
      <c r="D25" s="79">
        <v>1700</v>
      </c>
      <c r="E25" s="79">
        <v>1700</v>
      </c>
      <c r="F25"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25" s="33">
        <f>جدول_المصروفات_الشهرية[[#This Row],[التكلفة الفعلية]]</f>
        <v>1700</v>
      </c>
      <c r="H25" s="33"/>
    </row>
    <row r="26" spans="1:8" ht="18" customHeight="1" x14ac:dyDescent="0.25">
      <c r="A26" s="33"/>
      <c r="B26" s="37" t="s">
        <v>56</v>
      </c>
      <c r="C26" s="25" t="s">
        <v>33</v>
      </c>
      <c r="D26" s="79"/>
      <c r="E26" s="79"/>
      <c r="F26"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26" s="33">
        <f>جدول_المصروفات_الشهرية[[#This Row],[التكلفة الفعلية]]</f>
        <v>0</v>
      </c>
      <c r="H26" s="33"/>
    </row>
    <row r="27" spans="1:8" ht="18" customHeight="1" x14ac:dyDescent="0.25">
      <c r="A27" s="33"/>
      <c r="B27" s="37" t="s">
        <v>57</v>
      </c>
      <c r="C27" s="25" t="s">
        <v>33</v>
      </c>
      <c r="D27" s="79">
        <v>100</v>
      </c>
      <c r="E27" s="79">
        <v>100</v>
      </c>
      <c r="F27"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27" s="33">
        <f>جدول_المصروفات_الشهرية[[#This Row],[التكلفة الفعلية]]</f>
        <v>100</v>
      </c>
      <c r="H27" s="33"/>
    </row>
    <row r="28" spans="1:8" ht="18" customHeight="1" x14ac:dyDescent="0.25">
      <c r="A28" s="33"/>
      <c r="B28" s="37" t="s">
        <v>58</v>
      </c>
      <c r="C28" s="25" t="s">
        <v>33</v>
      </c>
      <c r="D28" s="79">
        <v>60</v>
      </c>
      <c r="E28" s="79">
        <v>60</v>
      </c>
      <c r="F28"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28" s="33">
        <f>جدول_المصروفات_الشهرية[[#This Row],[التكلفة الفعلية]]</f>
        <v>60</v>
      </c>
      <c r="H28" s="33"/>
    </row>
    <row r="29" spans="1:8" ht="18" customHeight="1" x14ac:dyDescent="0.25">
      <c r="A29" s="33"/>
      <c r="B29" s="37" t="s">
        <v>59</v>
      </c>
      <c r="C29" s="25" t="s">
        <v>33</v>
      </c>
      <c r="D29" s="79">
        <v>35</v>
      </c>
      <c r="E29" s="79">
        <v>39</v>
      </c>
      <c r="F29"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-4</v>
      </c>
      <c r="G29" s="33">
        <f>جدول_المصروفات_الشهرية[[#This Row],[التكلفة الفعلية]]</f>
        <v>39</v>
      </c>
      <c r="H29" s="33"/>
    </row>
    <row r="30" spans="1:8" ht="18" customHeight="1" x14ac:dyDescent="0.25">
      <c r="A30" s="33"/>
      <c r="B30" s="37" t="s">
        <v>60</v>
      </c>
      <c r="C30" s="25" t="s">
        <v>33</v>
      </c>
      <c r="D30" s="79">
        <v>40</v>
      </c>
      <c r="E30" s="79">
        <v>55</v>
      </c>
      <c r="F30"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-15</v>
      </c>
      <c r="G30" s="33">
        <f>جدول_المصروفات_الشهرية[[#This Row],[التكلفة الفعلية]]</f>
        <v>55</v>
      </c>
      <c r="H30" s="33"/>
    </row>
    <row r="31" spans="1:8" ht="18" customHeight="1" x14ac:dyDescent="0.25">
      <c r="A31" s="33"/>
      <c r="B31" s="37" t="s">
        <v>61</v>
      </c>
      <c r="C31" s="25" t="s">
        <v>33</v>
      </c>
      <c r="D31" s="79">
        <v>25</v>
      </c>
      <c r="E31" s="79">
        <v>22</v>
      </c>
      <c r="F31"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3</v>
      </c>
      <c r="G31" s="33">
        <f>جدول_المصروفات_الشهرية[[#This Row],[التكلفة الفعلية]]</f>
        <v>22</v>
      </c>
      <c r="H31" s="33"/>
    </row>
    <row r="32" spans="1:8" ht="18" customHeight="1" x14ac:dyDescent="0.25">
      <c r="A32" s="33"/>
      <c r="B32" s="37" t="s">
        <v>62</v>
      </c>
      <c r="C32" s="25" t="s">
        <v>33</v>
      </c>
      <c r="D32" s="79">
        <v>25</v>
      </c>
      <c r="E32" s="79">
        <v>26</v>
      </c>
      <c r="F32"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-1</v>
      </c>
      <c r="G32" s="33">
        <f>جدول_المصروفات_الشهرية[[#This Row],[التكلفة الفعلية]]</f>
        <v>26</v>
      </c>
      <c r="H32" s="33"/>
    </row>
    <row r="33" spans="1:8" ht="18" customHeight="1" x14ac:dyDescent="0.25">
      <c r="A33" s="33"/>
      <c r="B33" s="37" t="s">
        <v>63</v>
      </c>
      <c r="C33" s="25" t="s">
        <v>34</v>
      </c>
      <c r="D33" s="79">
        <v>400</v>
      </c>
      <c r="E33" s="79">
        <v>400</v>
      </c>
      <c r="F33"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33" s="33">
        <f>جدول_المصروفات_الشهرية[[#This Row],[التكلفة الفعلية]]</f>
        <v>400</v>
      </c>
      <c r="H33" s="33"/>
    </row>
    <row r="34" spans="1:8" ht="18" customHeight="1" x14ac:dyDescent="0.25">
      <c r="A34" s="33"/>
      <c r="B34" s="37" t="s">
        <v>64</v>
      </c>
      <c r="C34" s="25" t="s">
        <v>34</v>
      </c>
      <c r="D34" s="79">
        <v>400</v>
      </c>
      <c r="E34" s="79">
        <v>400</v>
      </c>
      <c r="F34"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34" s="33">
        <f>جدول_المصروفات_الشهرية[[#This Row],[التكلفة الفعلية]]</f>
        <v>400</v>
      </c>
      <c r="H34" s="33"/>
    </row>
    <row r="35" spans="1:8" ht="18" customHeight="1" x14ac:dyDescent="0.25">
      <c r="A35" s="33"/>
      <c r="B35" s="37" t="s">
        <v>65</v>
      </c>
      <c r="C35" s="25" t="s">
        <v>34</v>
      </c>
      <c r="D35" s="79">
        <v>100</v>
      </c>
      <c r="E35" s="79">
        <v>100</v>
      </c>
      <c r="F35"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35" s="33">
        <f>جدول_المصروفات_الشهرية[[#This Row],[التكلفة الفعلية]]</f>
        <v>100</v>
      </c>
      <c r="H35" s="33"/>
    </row>
    <row r="36" spans="1:8" ht="18" customHeight="1" x14ac:dyDescent="0.25">
      <c r="A36" s="33"/>
      <c r="B36" s="37" t="s">
        <v>66</v>
      </c>
      <c r="C36" s="25" t="s">
        <v>35</v>
      </c>
      <c r="D36" s="79">
        <v>200</v>
      </c>
      <c r="E36" s="79">
        <v>200</v>
      </c>
      <c r="F36"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36" s="33">
        <f>جدول_المصروفات_الشهرية[[#This Row],[التكلفة الفعلية]]</f>
        <v>200</v>
      </c>
      <c r="H36" s="33"/>
    </row>
    <row r="37" spans="1:8" ht="18" customHeight="1" x14ac:dyDescent="0.25">
      <c r="A37" s="33"/>
      <c r="B37" s="37" t="s">
        <v>67</v>
      </c>
      <c r="C37" s="25" t="s">
        <v>35</v>
      </c>
      <c r="D37" s="79"/>
      <c r="E37" s="79"/>
      <c r="F37"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37" s="33">
        <f>جدول_المصروفات_الشهرية[[#This Row],[التكلفة الفعلية]]</f>
        <v>0</v>
      </c>
      <c r="H37" s="33"/>
    </row>
    <row r="38" spans="1:8" ht="18" customHeight="1" x14ac:dyDescent="0.25">
      <c r="A38" s="33"/>
      <c r="B38" s="37" t="s">
        <v>68</v>
      </c>
      <c r="C38" s="25" t="s">
        <v>35</v>
      </c>
      <c r="D38" s="79"/>
      <c r="E38" s="79"/>
      <c r="F38"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38" s="33">
        <f>جدول_المصروفات_الشهرية[[#This Row],[التكلفة الفعلية]]</f>
        <v>0</v>
      </c>
      <c r="H38" s="33"/>
    </row>
    <row r="39" spans="1:8" ht="18" customHeight="1" x14ac:dyDescent="0.25">
      <c r="A39" s="33"/>
      <c r="B39" s="37" t="s">
        <v>69</v>
      </c>
      <c r="C39" s="25" t="s">
        <v>35</v>
      </c>
      <c r="D39" s="79"/>
      <c r="E39" s="79"/>
      <c r="F39"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39" s="33">
        <f>جدول_المصروفات_الشهرية[[#This Row],[التكلفة الفعلية]]</f>
        <v>0</v>
      </c>
      <c r="H39" s="33"/>
    </row>
    <row r="40" spans="1:8" ht="18" customHeight="1" x14ac:dyDescent="0.25">
      <c r="A40" s="33"/>
      <c r="B40" s="37" t="s">
        <v>70</v>
      </c>
      <c r="C40" s="25" t="s">
        <v>35</v>
      </c>
      <c r="D40" s="79"/>
      <c r="E40" s="79"/>
      <c r="F40"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40" s="33">
        <f>جدول_المصروفات_الشهرية[[#This Row],[التكلفة الفعلية]]</f>
        <v>0</v>
      </c>
      <c r="H40" s="33"/>
    </row>
    <row r="41" spans="1:8" ht="18" customHeight="1" x14ac:dyDescent="0.25">
      <c r="A41" s="33"/>
      <c r="B41" s="37" t="s">
        <v>71</v>
      </c>
      <c r="C41" s="25" t="s">
        <v>36</v>
      </c>
      <c r="D41" s="79">
        <v>150</v>
      </c>
      <c r="E41" s="79">
        <v>140</v>
      </c>
      <c r="F41"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10</v>
      </c>
      <c r="G41" s="33">
        <f>جدول_المصروفات_الشهرية[[#This Row],[التكلفة الفعلية]]</f>
        <v>140</v>
      </c>
      <c r="H41" s="33"/>
    </row>
    <row r="42" spans="1:8" ht="18" customHeight="1" x14ac:dyDescent="0.25">
      <c r="A42" s="33"/>
      <c r="B42" s="37" t="s">
        <v>72</v>
      </c>
      <c r="C42" s="25" t="s">
        <v>36</v>
      </c>
      <c r="D42" s="79"/>
      <c r="E42" s="79"/>
      <c r="F42"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42" s="33">
        <f>جدول_المصروفات_الشهرية[[#This Row],[التكلفة الفعلية]]</f>
        <v>0</v>
      </c>
      <c r="H42" s="33"/>
    </row>
    <row r="43" spans="1:8" ht="18" customHeight="1" x14ac:dyDescent="0.25">
      <c r="A43" s="33"/>
      <c r="B43" s="37" t="s">
        <v>73</v>
      </c>
      <c r="C43" s="25" t="s">
        <v>36</v>
      </c>
      <c r="D43" s="79"/>
      <c r="E43" s="79"/>
      <c r="F43"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43" s="33">
        <f>جدول_المصروفات_الشهرية[[#This Row],[التكلفة الفعلية]]</f>
        <v>0</v>
      </c>
      <c r="H43" s="33"/>
    </row>
    <row r="44" spans="1:8" ht="18" customHeight="1" x14ac:dyDescent="0.25">
      <c r="A44" s="33"/>
      <c r="B44" s="37" t="s">
        <v>74</v>
      </c>
      <c r="C44" s="25" t="s">
        <v>36</v>
      </c>
      <c r="D44" s="79"/>
      <c r="E44" s="79"/>
      <c r="F44"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44" s="33">
        <f>جدول_المصروفات_الشهرية[[#This Row],[التكلفة الفعلية]]</f>
        <v>0</v>
      </c>
      <c r="H44" s="33"/>
    </row>
    <row r="45" spans="1:8" ht="18" customHeight="1" x14ac:dyDescent="0.25">
      <c r="A45" s="33"/>
      <c r="B45" s="37" t="s">
        <v>75</v>
      </c>
      <c r="C45" s="25" t="s">
        <v>36</v>
      </c>
      <c r="D45" s="79"/>
      <c r="E45" s="79"/>
      <c r="F45"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45" s="33">
        <f>جدول_المصروفات_الشهرية[[#This Row],[التكلفة الفعلية]]</f>
        <v>0</v>
      </c>
      <c r="H45" s="33"/>
    </row>
    <row r="46" spans="1:8" ht="18" customHeight="1" x14ac:dyDescent="0.25">
      <c r="A46" s="33"/>
      <c r="B46" s="37" t="s">
        <v>31</v>
      </c>
      <c r="C46" s="25" t="s">
        <v>37</v>
      </c>
      <c r="D46" s="79">
        <v>150</v>
      </c>
      <c r="E46" s="79">
        <v>75</v>
      </c>
      <c r="F46"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75</v>
      </c>
      <c r="G46" s="33">
        <f>جدول_المصروفات_الشهرية[[#This Row],[التكلفة الفعلية]]</f>
        <v>75</v>
      </c>
      <c r="H46" s="33"/>
    </row>
    <row r="47" spans="1:8" ht="18" customHeight="1" x14ac:dyDescent="0.25">
      <c r="A47" s="33"/>
      <c r="B47" s="37" t="s">
        <v>76</v>
      </c>
      <c r="C47" s="25" t="s">
        <v>37</v>
      </c>
      <c r="D47" s="79">
        <v>20</v>
      </c>
      <c r="E47" s="79">
        <v>25</v>
      </c>
      <c r="F47"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-5</v>
      </c>
      <c r="G47" s="33">
        <f>جدول_المصروفات_الشهرية[[#This Row],[التكلفة الفعلية]]</f>
        <v>25</v>
      </c>
      <c r="H47" s="33"/>
    </row>
    <row r="48" spans="1:8" ht="18" customHeight="1" x14ac:dyDescent="0.25">
      <c r="A48" s="33"/>
      <c r="B48" s="37" t="s">
        <v>75</v>
      </c>
      <c r="C48" s="25" t="s">
        <v>37</v>
      </c>
      <c r="D48" s="79"/>
      <c r="E48" s="79"/>
      <c r="F48"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48" s="33">
        <f>جدول_المصروفات_الشهرية[[#This Row],[التكلفة الفعلية]]</f>
        <v>0</v>
      </c>
      <c r="H48" s="33"/>
    </row>
    <row r="49" spans="1:8" ht="18" customHeight="1" x14ac:dyDescent="0.25">
      <c r="A49" s="33"/>
      <c r="B49" s="37" t="s">
        <v>77</v>
      </c>
      <c r="C49" s="25" t="s">
        <v>37</v>
      </c>
      <c r="D49" s="79"/>
      <c r="E49" s="79"/>
      <c r="F49"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49" s="33">
        <f>جدول_المصروفات_الشهرية[[#This Row],[التكلفة الفعلية]]</f>
        <v>0</v>
      </c>
      <c r="H49" s="33"/>
    </row>
    <row r="50" spans="1:8" ht="18" customHeight="1" x14ac:dyDescent="0.25">
      <c r="A50" s="33"/>
      <c r="B50" s="37" t="s">
        <v>41</v>
      </c>
      <c r="C50" s="25" t="s">
        <v>40</v>
      </c>
      <c r="D50" s="79">
        <v>200</v>
      </c>
      <c r="E50" s="79">
        <v>200</v>
      </c>
      <c r="F50"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50" s="33">
        <f>جدول_المصروفات_الشهرية[[#This Row],[التكلفة الفعلية]]</f>
        <v>200</v>
      </c>
      <c r="H50" s="33"/>
    </row>
    <row r="51" spans="1:8" ht="18" customHeight="1" x14ac:dyDescent="0.25">
      <c r="A51" s="33"/>
      <c r="B51" s="37" t="s">
        <v>42</v>
      </c>
      <c r="C51" s="25" t="s">
        <v>40</v>
      </c>
      <c r="D51" s="79"/>
      <c r="E51" s="79"/>
      <c r="F51"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51" s="33">
        <f>جدول_المصروفات_الشهرية[[#This Row],[التكلفة الفعلية]]</f>
        <v>0</v>
      </c>
      <c r="H51" s="33"/>
    </row>
    <row r="52" spans="1:8" ht="18" customHeight="1" x14ac:dyDescent="0.25">
      <c r="A52" s="33"/>
      <c r="B52" s="37" t="s">
        <v>78</v>
      </c>
      <c r="C52" s="25" t="s">
        <v>38</v>
      </c>
      <c r="D52" s="79">
        <v>300</v>
      </c>
      <c r="E52" s="79">
        <v>300</v>
      </c>
      <c r="F52"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52" s="33">
        <f>جدول_المصروفات_الشهرية[[#This Row],[التكلفة الفعلية]]</f>
        <v>300</v>
      </c>
      <c r="H52" s="33"/>
    </row>
    <row r="53" spans="1:8" ht="18" customHeight="1" x14ac:dyDescent="0.25">
      <c r="A53" s="33"/>
      <c r="B53" s="37" t="s">
        <v>79</v>
      </c>
      <c r="C53" s="25" t="s">
        <v>38</v>
      </c>
      <c r="D53" s="79"/>
      <c r="E53" s="79"/>
      <c r="F53"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53" s="33">
        <f>جدول_المصروفات_الشهرية[[#This Row],[التكلفة الفعلية]]</f>
        <v>0</v>
      </c>
      <c r="H53" s="33"/>
    </row>
    <row r="54" spans="1:8" ht="18" customHeight="1" x14ac:dyDescent="0.25">
      <c r="A54" s="33"/>
      <c r="B54" s="37" t="s">
        <v>80</v>
      </c>
      <c r="C54" s="25" t="s">
        <v>38</v>
      </c>
      <c r="D54" s="79"/>
      <c r="E54" s="79"/>
      <c r="F54"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54" s="33">
        <f>جدول_المصروفات_الشهرية[[#This Row],[التكلفة الفعلية]]</f>
        <v>0</v>
      </c>
      <c r="H54" s="33"/>
    </row>
    <row r="55" spans="1:8" ht="18" customHeight="1" x14ac:dyDescent="0.25">
      <c r="A55" s="33"/>
      <c r="B55" s="37" t="s">
        <v>81</v>
      </c>
      <c r="C55" s="25" t="s">
        <v>39</v>
      </c>
      <c r="D55" s="79">
        <v>100</v>
      </c>
      <c r="E55" s="79">
        <v>150</v>
      </c>
      <c r="F55"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-50</v>
      </c>
      <c r="G55" s="33">
        <f>جدول_المصروفات_الشهرية[[#This Row],[التكلفة الفعلية]]</f>
        <v>150</v>
      </c>
      <c r="H55" s="33"/>
    </row>
    <row r="56" spans="1:8" ht="18" customHeight="1" x14ac:dyDescent="0.25">
      <c r="A56" s="33"/>
      <c r="B56" s="37" t="s">
        <v>82</v>
      </c>
      <c r="C56" s="25" t="s">
        <v>39</v>
      </c>
      <c r="D56" s="79">
        <v>450</v>
      </c>
      <c r="E56" s="79">
        <v>400</v>
      </c>
      <c r="F56"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50</v>
      </c>
      <c r="G56" s="33">
        <f>جدول_المصروفات_الشهرية[[#This Row],[التكلفة الفعلية]]</f>
        <v>400</v>
      </c>
      <c r="H56" s="33"/>
    </row>
    <row r="57" spans="1:8" ht="18" customHeight="1" x14ac:dyDescent="0.25">
      <c r="A57" s="33"/>
      <c r="B57" s="37" t="s">
        <v>34</v>
      </c>
      <c r="C57" s="25" t="s">
        <v>39</v>
      </c>
      <c r="D57" s="79">
        <v>300</v>
      </c>
      <c r="E57" s="79">
        <v>300</v>
      </c>
      <c r="F57"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57" s="33">
        <f>جدول_المصروفات_الشهرية[[#This Row],[التكلفة الفعلية]]</f>
        <v>300</v>
      </c>
      <c r="H57" s="33"/>
    </row>
    <row r="58" spans="1:8" ht="18" customHeight="1" x14ac:dyDescent="0.25">
      <c r="A58" s="33"/>
      <c r="B58" s="37" t="s">
        <v>83</v>
      </c>
      <c r="C58" s="25" t="s">
        <v>39</v>
      </c>
      <c r="D58" s="79">
        <v>25</v>
      </c>
      <c r="E58" s="79">
        <v>25</v>
      </c>
      <c r="F58"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58" s="33">
        <f>جدول_المصروفات_الشهرية[[#This Row],[التكلفة الفعلية]]</f>
        <v>25</v>
      </c>
      <c r="H58" s="33"/>
    </row>
    <row r="59" spans="1:8" ht="18" customHeight="1" x14ac:dyDescent="0.25">
      <c r="A59" s="33"/>
      <c r="B59" s="37" t="s">
        <v>54</v>
      </c>
      <c r="C59" s="25" t="s">
        <v>39</v>
      </c>
      <c r="D59" s="79">
        <v>100</v>
      </c>
      <c r="E59" s="79">
        <v>50</v>
      </c>
      <c r="F59"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50</v>
      </c>
      <c r="G59" s="33">
        <f>جدول_المصروفات_الشهرية[[#This Row],[التكلفة الفعلية]]</f>
        <v>50</v>
      </c>
      <c r="H59" s="33"/>
    </row>
    <row r="60" spans="1:8" ht="18" customHeight="1" x14ac:dyDescent="0.25">
      <c r="A60" s="33"/>
      <c r="B60" s="37" t="s">
        <v>84</v>
      </c>
      <c r="C60" s="25" t="s">
        <v>39</v>
      </c>
      <c r="D60" s="79"/>
      <c r="E60" s="79"/>
      <c r="F60" s="80" t="str">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
      </c>
      <c r="G60" s="33">
        <f>جدول_المصروفات_الشهرية[[#This Row],[التكلفة الفعلية]]</f>
        <v>0</v>
      </c>
      <c r="H60" s="33"/>
    </row>
    <row r="61" spans="1:8" ht="18" customHeight="1" x14ac:dyDescent="0.25">
      <c r="A61" s="33"/>
      <c r="B61" s="37" t="s">
        <v>85</v>
      </c>
      <c r="C61" s="25" t="s">
        <v>39</v>
      </c>
      <c r="D61" s="79">
        <v>450</v>
      </c>
      <c r="E61" s="79">
        <v>450</v>
      </c>
      <c r="F61" s="80">
        <f>IF(OR(جدول_المصروفات_الشهرية[[#This Row],[التكلفة المتوقعة]]="",جدول_المصروفات_الشهرية[[#This Row],[التكلفة الفعلية]]=""),"",جدول_المصروفات_الشهرية[[#This Row],[التكلفة المتوقعة]]-جدول_المصروفات_الشهرية[[#This Row],[التكلفة الفعلية]])</f>
        <v>0</v>
      </c>
      <c r="G61" s="33">
        <f>جدول_المصروفات_الشهرية[[#This Row],[التكلفة الفعلية]]</f>
        <v>450</v>
      </c>
      <c r="H61" s="33"/>
    </row>
  </sheetData>
  <conditionalFormatting sqref="G3:G61">
    <cfRule type="dataBar" priority="7">
      <dataBar showValue="0">
        <cfvo type="min"/>
        <cfvo type="max"/>
        <color theme="9" tint="0.39997558519241921"/>
      </dataBar>
      <extLst>
        <ext xmlns:x14="http://schemas.microsoft.com/office/spreadsheetml/2009/9/main" uri="{B025F937-C7B1-47D3-B67F-A62EFF666E3E}">
          <x14:id>{AC984355-00B8-4B76-BAF8-E383A62358A4}</x14:id>
        </ext>
      </extLst>
    </cfRule>
  </conditionalFormatting>
  <conditionalFormatting sqref="F3:F61">
    <cfRule type="cellIs" dxfId="0" priority="1" operator="lessThan">
      <formula>0</formula>
    </cfRule>
  </conditionalFormatting>
  <dataValidations count="2">
    <dataValidation type="list" allowBlank="1" showInputMessage="1" showErrorMessage="1" errorTitle="فئة غير صالحة" error="لإضافة فئة جديدة، انتقل إلى جدول قائمة الفئات في علامة تبويب بيانات إضافية." sqref="C3:C61" xr:uid="{00000000-0002-0000-0200-000000000000}">
      <formula1>قائمة_الفئات</formula1>
    </dataValidation>
    <dataValidation allowBlank="1" showInputMessage="1" showErrorMessage="1" prompt="أدخل تفاصيل مصروفاتك الشهرية بالجدول أدناه._x000a_لإضافة فئة جديدة، انتقل إلى جدول قائمة الفئات في علامة تبويب بيانات إضافية." sqref="A1" xr:uid="{00000000-0002-0000-0200-000001000000}"/>
  </dataValidations>
  <printOptions horizontalCentered="1"/>
  <pageMargins left="0.7" right="0.7" top="0.75" bottom="0.75" header="0.3" footer="0.3"/>
  <pageSetup paperSize="9" scale="75" fitToHeight="1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AC984355-00B8-4B76-BAF8-E383A62358A4}">
            <x14:dataBar minLength="0" maxLength="100" gradient="0">
              <x14:cfvo type="autoMin"/>
              <x14:cfvo type="autoMax"/>
              <x14:negativeFillColor rgb="FFFF0000"/>
              <x14:axisColor rgb="FF000000"/>
            </x14:dataBar>
          </x14:cfRule>
          <xm:sqref>G3:G61</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1"/>
  <sheetViews>
    <sheetView showGridLines="0" rightToLeft="1" zoomScaleNormal="100" workbookViewId="0"/>
  </sheetViews>
  <sheetFormatPr defaultColWidth="9" defaultRowHeight="11.4" x14ac:dyDescent="0.25"/>
  <cols>
    <col min="1" max="1" width="1.8984375" style="54" customWidth="1"/>
    <col min="2" max="2" width="28.59765625" style="54" customWidth="1"/>
    <col min="3" max="3" width="15.69921875" style="55" customWidth="1"/>
    <col min="4" max="4" width="2.59765625" style="54" customWidth="1"/>
    <col min="5" max="5" width="38.8984375" style="54" customWidth="1"/>
    <col min="6" max="6" width="1.8984375" style="54" customWidth="1"/>
    <col min="7" max="16384" width="9" style="54"/>
  </cols>
  <sheetData>
    <row r="1" spans="1:6" s="51" customFormat="1" ht="105.9" customHeight="1" x14ac:dyDescent="0.2">
      <c r="A1" s="38"/>
      <c r="B1" s="38"/>
      <c r="C1" s="39"/>
      <c r="D1" s="38"/>
      <c r="E1" s="38"/>
      <c r="F1" s="40" t="s">
        <v>16</v>
      </c>
    </row>
    <row r="2" spans="1:6" s="51" customFormat="1" ht="45" customHeight="1" x14ac:dyDescent="0.3">
      <c r="A2" s="38"/>
      <c r="B2" s="68" t="s">
        <v>90</v>
      </c>
      <c r="C2" s="41"/>
      <c r="D2" s="42"/>
      <c r="E2" s="68" t="s">
        <v>91</v>
      </c>
      <c r="F2" s="38"/>
    </row>
    <row r="3" spans="1:6" s="52" customFormat="1" ht="13.2" x14ac:dyDescent="0.25">
      <c r="A3" s="43"/>
      <c r="B3" s="43"/>
      <c r="C3" s="44"/>
      <c r="D3" s="43"/>
      <c r="E3" s="43"/>
      <c r="F3" s="43"/>
    </row>
    <row r="4" spans="1:6" s="53" customFormat="1" ht="15" x14ac:dyDescent="0.25">
      <c r="A4" s="45"/>
      <c r="B4" s="74" t="s">
        <v>94</v>
      </c>
      <c r="C4" s="71" t="s">
        <v>95</v>
      </c>
      <c r="D4"/>
      <c r="E4" s="69" t="s">
        <v>92</v>
      </c>
      <c r="F4" s="45"/>
    </row>
    <row r="5" spans="1:6" ht="13.8" x14ac:dyDescent="0.25">
      <c r="A5" s="33"/>
      <c r="B5" s="72" t="s">
        <v>37</v>
      </c>
      <c r="C5" s="81">
        <v>100</v>
      </c>
      <c r="D5"/>
      <c r="E5" s="25" t="s">
        <v>18</v>
      </c>
      <c r="F5" s="33"/>
    </row>
    <row r="6" spans="1:6" ht="13.8" x14ac:dyDescent="0.25">
      <c r="A6" s="33"/>
      <c r="B6" s="72" t="s">
        <v>32</v>
      </c>
      <c r="C6" s="81">
        <v>125</v>
      </c>
      <c r="D6"/>
      <c r="E6" s="25" t="s">
        <v>23</v>
      </c>
      <c r="F6" s="33"/>
    </row>
    <row r="7" spans="1:6" ht="13.8" x14ac:dyDescent="0.25">
      <c r="A7" s="33"/>
      <c r="B7" s="72" t="s">
        <v>18</v>
      </c>
      <c r="C7" s="81">
        <v>140</v>
      </c>
      <c r="D7"/>
      <c r="E7" s="25" t="s">
        <v>31</v>
      </c>
      <c r="F7" s="33"/>
    </row>
    <row r="8" spans="1:6" ht="13.8" x14ac:dyDescent="0.25">
      <c r="A8" s="33"/>
      <c r="B8" s="72" t="s">
        <v>36</v>
      </c>
      <c r="C8" s="81">
        <v>140</v>
      </c>
      <c r="D8"/>
      <c r="E8" s="25" t="s">
        <v>32</v>
      </c>
      <c r="F8" s="33"/>
    </row>
    <row r="9" spans="1:6" ht="13.8" x14ac:dyDescent="0.25">
      <c r="A9" s="33"/>
      <c r="B9" s="72" t="s">
        <v>40</v>
      </c>
      <c r="C9" s="81">
        <v>200</v>
      </c>
      <c r="D9"/>
      <c r="E9" s="25" t="s">
        <v>33</v>
      </c>
      <c r="F9" s="33"/>
    </row>
    <row r="10" spans="1:6" ht="13.8" x14ac:dyDescent="0.25">
      <c r="A10" s="33"/>
      <c r="B10" s="72" t="s">
        <v>35</v>
      </c>
      <c r="C10" s="81">
        <v>200</v>
      </c>
      <c r="D10"/>
      <c r="E10" s="25" t="s">
        <v>34</v>
      </c>
      <c r="F10" s="33"/>
    </row>
    <row r="11" spans="1:6" ht="13.8" x14ac:dyDescent="0.25">
      <c r="A11" s="33"/>
      <c r="B11" s="72" t="s">
        <v>38</v>
      </c>
      <c r="C11" s="81">
        <v>300</v>
      </c>
      <c r="D11"/>
      <c r="E11" s="25" t="s">
        <v>35</v>
      </c>
      <c r="F11" s="33"/>
    </row>
    <row r="12" spans="1:6" ht="13.8" x14ac:dyDescent="0.25">
      <c r="A12" s="33"/>
      <c r="B12" s="72" t="s">
        <v>23</v>
      </c>
      <c r="C12" s="81">
        <v>358</v>
      </c>
      <c r="D12"/>
      <c r="E12" s="25" t="s">
        <v>36</v>
      </c>
      <c r="F12" s="33"/>
    </row>
    <row r="13" spans="1:6" ht="13.8" x14ac:dyDescent="0.25">
      <c r="A13" s="33"/>
      <c r="B13" s="72" t="s">
        <v>34</v>
      </c>
      <c r="C13" s="81">
        <v>900</v>
      </c>
      <c r="D13"/>
      <c r="E13" s="25" t="s">
        <v>37</v>
      </c>
      <c r="F13" s="33"/>
    </row>
    <row r="14" spans="1:6" ht="13.8" x14ac:dyDescent="0.25">
      <c r="A14" s="33"/>
      <c r="B14" s="72" t="s">
        <v>31</v>
      </c>
      <c r="C14" s="81">
        <v>1320</v>
      </c>
      <c r="D14"/>
      <c r="E14" s="25" t="s">
        <v>40</v>
      </c>
      <c r="F14" s="33"/>
    </row>
    <row r="15" spans="1:6" ht="13.8" x14ac:dyDescent="0.25">
      <c r="A15" s="33"/>
      <c r="B15" s="72" t="s">
        <v>39</v>
      </c>
      <c r="C15" s="81">
        <v>1375</v>
      </c>
      <c r="D15"/>
      <c r="E15" s="25" t="s">
        <v>38</v>
      </c>
      <c r="F15" s="33"/>
    </row>
    <row r="16" spans="1:6" ht="13.8" x14ac:dyDescent="0.25">
      <c r="A16" s="33"/>
      <c r="B16" s="72" t="s">
        <v>33</v>
      </c>
      <c r="C16" s="81">
        <v>2702</v>
      </c>
      <c r="D16"/>
      <c r="E16" s="25" t="s">
        <v>39</v>
      </c>
      <c r="F16" s="33"/>
    </row>
    <row r="17" spans="1:6" ht="13.8" x14ac:dyDescent="0.25">
      <c r="A17" s="33"/>
      <c r="B17" s="73" t="s">
        <v>93</v>
      </c>
      <c r="C17" s="82">
        <v>7860</v>
      </c>
      <c r="D17"/>
      <c r="E17" s="25"/>
      <c r="F17" s="33"/>
    </row>
    <row r="18" spans="1:6" ht="13.8" x14ac:dyDescent="0.25">
      <c r="A18" s="46"/>
      <c r="B18"/>
      <c r="C18"/>
      <c r="D18"/>
      <c r="E18" s="46"/>
      <c r="F18" s="46"/>
    </row>
    <row r="19" spans="1:6" ht="13.8" x14ac:dyDescent="0.25">
      <c r="A19" s="46"/>
      <c r="B19"/>
      <c r="C19"/>
      <c r="D19"/>
      <c r="E19" s="46"/>
      <c r="F19" s="46"/>
    </row>
    <row r="20" spans="1:6" ht="13.8" x14ac:dyDescent="0.25">
      <c r="A20" s="46"/>
      <c r="B20"/>
      <c r="C20"/>
      <c r="D20"/>
      <c r="E20" s="46"/>
      <c r="F20" s="46"/>
    </row>
    <row r="21" spans="1:6" ht="13.8" x14ac:dyDescent="0.25">
      <c r="A21" s="46"/>
      <c r="B21"/>
      <c r="C21"/>
      <c r="D21"/>
      <c r="E21" s="46"/>
      <c r="F21" s="46"/>
    </row>
  </sheetData>
  <dataValidations count="1">
    <dataValidation allowBlank="1" showInputMessage="1" showErrorMessage="1" prompt="يتحكم PivotTable الخاص بمخطط الميزانية البياني في المخطط البياني في علامة التبويب نظرة عامة على الموازنة._x000a__x000a_يتحكم جدول قائمة الفئات في الفئات المتاحة في علامة تبويب مصروفات شهرية." sqref="A1" xr:uid="{00000000-0002-0000-0300-000000000000}"/>
  </dataValidations>
  <pageMargins left="0.7" right="0.7" top="0.75" bottom="0.75" header="0.3" footer="0.3"/>
  <pageSetup paperSize="9" scale="91" orientation="portrait" r:id="rId2"/>
  <drawing r:id="rId3"/>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mso-contentType ?>
<FormTemplates xmlns="http://schemas.microsoft.com/sharepoint/v3/contenttype/forms">
  <Display>DocumentLibraryForm</Display>
  <Edit>DocumentLibraryForm</Edit>
  <New>DocumentLibraryForm</New>
</FormTemplat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56911D6A-8F6B-4692-8CAA-E9598A555939}">
  <ds:schemaRefs>
    <ds:schemaRef ds:uri="http://schemas.microsoft.com/sharepoint/v3/contenttype/forms"/>
  </ds:schemaRefs>
</ds:datastoreItem>
</file>

<file path=customXml/itemProps22.xml><?xml version="1.0" encoding="utf-8"?>
<ds:datastoreItem xmlns:ds="http://schemas.openxmlformats.org/officeDocument/2006/customXml" ds:itemID="{AEE6FA14-91FC-4E02-B86C-1384BE8B25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98E1F75E-A9DA-442F-A3BF-E201FE64AFA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ap:Properties xmlns:vt="http://schemas.openxmlformats.org/officeDocument/2006/docPropsVTypes" xmlns:ap="http://schemas.openxmlformats.org/officeDocument/2006/extended-properties">
  <ap:Template>TM78582910</ap:Template>
  <ap:DocSecurity>0</ap:DocSecurity>
  <ap:ScaleCrop>false</ap:ScaleCrop>
  <ap:HeadingPairs>
    <vt:vector baseType="variant" size="4">
      <vt:variant>
        <vt:lpstr>أوراق العمل</vt:lpstr>
      </vt:variant>
      <vt:variant>
        <vt:i4>4</vt:i4>
      </vt:variant>
      <vt:variant>
        <vt:lpstr>النطاقات المسماة</vt:lpstr>
      </vt:variant>
      <vt:variant>
        <vt:i4>6</vt:i4>
      </vt:variant>
    </vt:vector>
  </ap:HeadingPairs>
  <ap:TitlesOfParts>
    <vt:vector baseType="lpstr" size="10">
      <vt:lpstr>نظرة عامة على الميزانية</vt:lpstr>
      <vt:lpstr>ملخص الموازنة</vt:lpstr>
      <vt:lpstr>مصروفات شهرية</vt:lpstr>
      <vt:lpstr>بيانات إضافية</vt:lpstr>
      <vt:lpstr>'مصروفات شهرية'!Print_Titles</vt:lpstr>
      <vt:lpstr>الدخل_الفعلي</vt:lpstr>
      <vt:lpstr>الدخل_المرتقب</vt:lpstr>
      <vt:lpstr>المصروفات_الفعلية</vt:lpstr>
      <vt:lpstr>المصروفات_المرتقبة</vt:lpstr>
      <vt:lpstr>قائمة_الفئات</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2021-12-13T17:44:49Z</dcterms:created>
  <dcterms:modified xsi:type="dcterms:W3CDTF">2022-02-28T07:12:25Z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