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31.xml" ContentType="application/vnd.openxmlformats-officedocument.spreadsheetml.worksheet+xml"/>
  <Override PartName="/xl/tables/table11.xml" ContentType="application/vnd.openxmlformats-officedocument.spreadsheetml.table+xml"/>
  <Override PartName="/xl/drawings/drawing31.xml" ContentType="application/vnd.openxmlformats-officedocument.drawing+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22.xml" ContentType="application/vnd.openxmlformats-officedocument.spreadsheetml.worksheet+xml"/>
  <Override PartName="/xl/drawings/drawing22.xml" ContentType="application/vnd.openxmlformats-officedocument.drawing+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s/slicer1.xml" ContentType="application/vnd.ms-excel.slicer+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licerCaches/slicerCache1.xml" ContentType="application/vnd.ms-excel.slicerCach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worksheets/sheet44.xml" ContentType="application/vnd.openxmlformats-officedocument.spreadsheetml.worksheet+xml"/>
  <Override PartName="/xl/drawings/drawing44.xml" ContentType="application/vnd.openxmlformats-officedocument.drawing+xml"/>
  <Override PartName="/xl/pivotTables/pivotTable22.xml" ContentType="application/vnd.openxmlformats-officedocument.spreadsheetml.pivotTable+xml"/>
  <Override PartName="/xl/tables/table22.xml" ContentType="application/vnd.openxmlformats-officedocument.spreadsheetml.table+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5"/>
  <workbookPr filterPrivacy="1" hidePivotFieldList="1" refreshAllConnections="1"/>
  <xr:revisionPtr revIDLastSave="0" documentId="13_ncr:1_{2BECB78C-522E-4EF2-B92C-F38BB0285734}" xr6:coauthVersionLast="47" xr6:coauthVersionMax="47" xr10:uidLastSave="{00000000-0000-0000-0000-000000000000}"/>
  <bookViews>
    <workbookView xWindow="-108" yWindow="-108" windowWidth="30864" windowHeight="15336" xr2:uid="{00000000-000D-0000-FFFF-FFFF00000000}"/>
  </bookViews>
  <sheets>
    <sheet name="نظرة عامة على الميزانية" sheetId="4" r:id="rId1"/>
    <sheet name="ملخص الموازنة" sheetId="2" r:id="rId2"/>
    <sheet name="مصروفات شهرية" sheetId="3" r:id="rId3"/>
    <sheet name="بيانات إضافية" sheetId="5" r:id="rId4"/>
  </sheets>
  <definedNames>
    <definedName name="_xlnm.Print_Titles" localSheetId="2">'مصروفات شهرية'!$1:$2</definedName>
    <definedName name="الدخل_الفعلي">'نظرة عامة على الميزانية'!$D$11</definedName>
    <definedName name="الدخل_المرتقب">'نظرة عامة على الميزانية'!$C$11</definedName>
    <definedName name="المصروفات_الفعلية">'نظرة عامة على الميزانية'!$G$8</definedName>
    <definedName name="المصروفات_المرتقبة">'نظرة عامة على الميزانية'!$F$8</definedName>
    <definedName name="قائمة_الفئات">جدول_قائمة_الفئات[لإضافة فئة، اكتب أدناه]</definedName>
    <definedName name="مقسم_طريقة_العرض_الفئة">#N/A</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3" l="1"/>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G8" i="4" l="1"/>
  <c r="F8" i="4"/>
  <c r="D11" i="4"/>
  <c r="C11" i="4"/>
  <c r="G3" i="3"/>
  <c r="F3" i="3"/>
  <c r="D3" i="4" l="1"/>
  <c r="D4" i="4"/>
  <c r="D5" i="4" s="1"/>
</calcChain>
</file>

<file path=xl/sharedStrings.xml><?xml version="1.0" encoding="utf-8"?>
<sst xmlns="http://schemas.openxmlformats.org/spreadsheetml/2006/main" count="207" uniqueCount="99">
  <si>
    <t>الرصيد</t>
  </si>
  <si>
    <t>الرصيد المتوقع</t>
  </si>
  <si>
    <t xml:space="preserve">الرصيد الفعلي </t>
  </si>
  <si>
    <t>الفرق</t>
  </si>
  <si>
    <t>الدخل</t>
  </si>
  <si>
    <t>الدخل 1</t>
  </si>
  <si>
    <t>الدخل 2</t>
  </si>
  <si>
    <t>الدخل الإضافي</t>
  </si>
  <si>
    <t>إجمالي الدخل</t>
  </si>
  <si>
    <t>تصنيف تفصيلي للمصاريف الفعلية</t>
  </si>
  <si>
    <t>المتوقعة</t>
  </si>
  <si>
    <t>الفعلية</t>
  </si>
  <si>
    <t>الدخل المتوقع ناقص المصاريف</t>
  </si>
  <si>
    <t>الدخل الفعلي ناقص المصاريف</t>
  </si>
  <si>
    <t>الدخل الفعلي ناقص المتوقع</t>
  </si>
  <si>
    <t>المصاريف</t>
  </si>
  <si>
    <t xml:space="preserve"> </t>
  </si>
  <si>
    <t>ملخص الموازنة</t>
  </si>
  <si>
    <t>الأطفال</t>
  </si>
  <si>
    <t>أنشطة خارج المنهج الدراسي</t>
  </si>
  <si>
    <t>المتطلبات الطبية</t>
  </si>
  <si>
    <t>مستلزمات المدرسة</t>
  </si>
  <si>
    <t>الرسوم الدراسية</t>
  </si>
  <si>
    <t>الترفيه</t>
  </si>
  <si>
    <t>الحفلات الموسيقية</t>
  </si>
  <si>
    <t>المسرح المباشر</t>
  </si>
  <si>
    <t>الأفلام</t>
  </si>
  <si>
    <t>الموسيقى (أقراص مضغوطة، تنزيلات، إلخ)</t>
  </si>
  <si>
    <t>الأحداث الرياضية</t>
  </si>
  <si>
    <t>فيديو/DVD (شراء)</t>
  </si>
  <si>
    <t>فيديو/DVD (إيجار)</t>
  </si>
  <si>
    <t>الطعام</t>
  </si>
  <si>
    <t>هدايا وأعمال خيرية</t>
  </si>
  <si>
    <t>السكن</t>
  </si>
  <si>
    <t>التأمين</t>
  </si>
  <si>
    <t>القروض</t>
  </si>
  <si>
    <t>الرعاية الشخصية</t>
  </si>
  <si>
    <t>الحيوانات الأليفة</t>
  </si>
  <si>
    <t>الضرائب</t>
  </si>
  <si>
    <t>وسائل النقل</t>
  </si>
  <si>
    <t>المدخرات</t>
  </si>
  <si>
    <t>حساب الاستثمار</t>
  </si>
  <si>
    <t>حساب التقاعد</t>
  </si>
  <si>
    <t>الوصف</t>
  </si>
  <si>
    <t>الطعام خارج المنزل</t>
  </si>
  <si>
    <t>البقالة</t>
  </si>
  <si>
    <t>عمل خيري 1</t>
  </si>
  <si>
    <t>عمل خيري 2</t>
  </si>
  <si>
    <t>هدية 1</t>
  </si>
  <si>
    <t>هدية 2</t>
  </si>
  <si>
    <t>الكبل/القمر الصناعي</t>
  </si>
  <si>
    <t>الكهرباء</t>
  </si>
  <si>
    <t>الغاز</t>
  </si>
  <si>
    <t>خدمة تنظيف المنزل</t>
  </si>
  <si>
    <t>الصيانة</t>
  </si>
  <si>
    <t>قسط الرهن أو الإيجار</t>
  </si>
  <si>
    <t>الغاز الطبيعي/النفط</t>
  </si>
  <si>
    <t>خدمة اتصال/إنترنت</t>
  </si>
  <si>
    <t>الهاتف (خلوي)</t>
  </si>
  <si>
    <t>الهاتف (منزلي)</t>
  </si>
  <si>
    <t>المستلزمات</t>
  </si>
  <si>
    <t>إزالة المهملات وإعادة التدوير</t>
  </si>
  <si>
    <t>المياه والصرف</t>
  </si>
  <si>
    <t>الصحة</t>
  </si>
  <si>
    <t>المنزل</t>
  </si>
  <si>
    <t>حياة</t>
  </si>
  <si>
    <t>بطاقة الائتمان 1</t>
  </si>
  <si>
    <t>بطاقة الائتمان 2</t>
  </si>
  <si>
    <t>بطاقة الائتمان 3</t>
  </si>
  <si>
    <t>شخصي</t>
  </si>
  <si>
    <t>طالب</t>
  </si>
  <si>
    <t>الملابس</t>
  </si>
  <si>
    <t>التنظيف الجاف</t>
  </si>
  <si>
    <t>الشعر/الأظافر</t>
  </si>
  <si>
    <t>النادي الصحي</t>
  </si>
  <si>
    <t>لوازم طبية</t>
  </si>
  <si>
    <t>التدليل</t>
  </si>
  <si>
    <t>الدمى</t>
  </si>
  <si>
    <t>فيدرالي</t>
  </si>
  <si>
    <t>محلي</t>
  </si>
  <si>
    <t>الولاية</t>
  </si>
  <si>
    <t>أجرة الحافلة/التاكسي</t>
  </si>
  <si>
    <t>الوقود</t>
  </si>
  <si>
    <t xml:space="preserve">الترخيص </t>
  </si>
  <si>
    <t>رسوم الانتظار</t>
  </si>
  <si>
    <t>مدفوعات السيارة</t>
  </si>
  <si>
    <t>الفئة</t>
  </si>
  <si>
    <t>التكلفة المتوقعة</t>
  </si>
  <si>
    <t>التكلفة الفعلية</t>
  </si>
  <si>
    <t>نظرة عامة على التكلفة الفعلية</t>
  </si>
  <si>
    <t>جدول PivotTable لمخطط الموازنة</t>
  </si>
  <si>
    <t>قائمة الفئات</t>
  </si>
  <si>
    <t>لإضافة فئة، اكتب أدناه</t>
  </si>
  <si>
    <t>الإجمالي الكلي</t>
  </si>
  <si>
    <t>الفئات</t>
  </si>
  <si>
    <t>التكلفة</t>
  </si>
  <si>
    <t xml:space="preserve"> التكلفة المتوقعة </t>
  </si>
  <si>
    <t xml:space="preserve">التكلفة الفعلية </t>
  </si>
  <si>
    <t xml:space="preserve">الفرق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</si>
</sst>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ر.س.‏&quot;\ #,##0_-;[Red]&quot;ر.س.‏&quot;\ #,##0\-"/>
    <numFmt numFmtId="42" formatCode="_-&quot;ر.س.‏&quot;\ * #,##0_-;_-&quot;ر.س.‏&quot;\ * #,##0\-;_-&quot;ر.س.‏&quot;\ * &quot;-&quot;_-;_-@_-"/>
    <numFmt numFmtId="44" formatCode="_-&quot;ر.س.‏&quot;\ * #,##0.00_-;_-&quot;ر.س.‏&quot;\ * #,##0.00\-;_-&quot;ر.س.‏&quot;\ * &quot;-&quot;??_-;_-@_-"/>
    <numFmt numFmtId="164" formatCode="&quot;$&quot;#,##0_);[Red]\(&quot;$&quot;#,##0\)"/>
    <numFmt numFmtId="165" formatCode="_(* #,##0_);_(* \(#,##0\);_(* &quot;-&quot;_);_(@_)"/>
    <numFmt numFmtId="166" formatCode="_(* #,##0.00_);_(* \(#,##0.00\);_(* &quot;-&quot;??_);_(@_)"/>
    <numFmt numFmtId="167" formatCode="&quot;$&quot;#,##0"/>
    <numFmt numFmtId="168" formatCode="&quot;ر.س.‏&quot;\ #,##0_-"/>
    <numFmt numFmtId="169" formatCode="&quot;ر.س.‏&quot;\ #,##0;[Red]&quot;ر.س.‏&quot;\ #,##0"/>
  </numFmts>
  <fonts count="41" x14ac:knownFonts="1">
    <font>
      <sz val="11"/>
      <color theme="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i/>
      <sz val="11"/>
      <color rgb="FF7F7F7F"/>
      <name val="Tahoma"/>
      <family val="2"/>
    </font>
    <font>
      <sz val="11"/>
      <color rgb="FF006100"/>
      <name val="Tahoma"/>
      <family val="2"/>
    </font>
    <font>
      <b/>
      <sz val="15"/>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sz val="28"/>
      <color theme="1"/>
      <name val="Tahoma"/>
      <family val="2"/>
    </font>
    <font>
      <sz val="28"/>
      <color theme="4" tint="-0.499984740745262"/>
      <name val="Tahoma"/>
      <family val="2"/>
    </font>
    <font>
      <sz val="14"/>
      <color theme="1"/>
      <name val="Tahoma"/>
      <family val="2"/>
    </font>
    <font>
      <sz val="14"/>
      <color theme="9" tint="-0.499984740745262"/>
      <name val="Tahoma"/>
      <family val="2"/>
    </font>
    <font>
      <sz val="11"/>
      <color theme="1" tint="0.249977111117893"/>
      <name val="Tahoma"/>
      <family val="2"/>
    </font>
    <font>
      <sz val="16"/>
      <color theme="1" tint="0.249977111117893"/>
      <name val="Tahoma"/>
      <family val="2"/>
    </font>
    <font>
      <sz val="9"/>
      <color theme="1" tint="0.249977111117893"/>
      <name val="Tahoma"/>
      <family val="2"/>
    </font>
    <font>
      <sz val="11"/>
      <color theme="9" tint="-0.249977111117893"/>
      <name val="Tahoma"/>
      <family val="2"/>
    </font>
    <font>
      <sz val="10"/>
      <color theme="9" tint="-0.249977111117893"/>
      <name val="Tahoma"/>
      <family val="2"/>
    </font>
    <font>
      <sz val="14"/>
      <color theme="1" tint="0.249977111117893"/>
      <name val="Tahoma"/>
      <family val="2"/>
    </font>
    <font>
      <sz val="16"/>
      <color theme="4" tint="-0.249977111117893"/>
      <name val="Tahoma"/>
      <family val="2"/>
    </font>
    <font>
      <sz val="24"/>
      <color theme="9" tint="-0.499984740745262"/>
      <name val="Tahoma"/>
      <family val="2"/>
    </font>
    <font>
      <sz val="10"/>
      <color theme="4" tint="-0.249977111117893"/>
      <name val="Tahoma"/>
      <family val="2"/>
    </font>
    <font>
      <sz val="9"/>
      <color theme="1"/>
      <name val="Tahoma"/>
      <family val="2"/>
    </font>
    <font>
      <sz val="11"/>
      <color theme="9" tint="-0.499984740745262"/>
      <name val="Tahoma"/>
      <family val="2"/>
    </font>
    <font>
      <sz val="9"/>
      <color theme="9" tint="-0.499984740745262"/>
      <name val="Tahoma"/>
      <family val="2"/>
    </font>
    <font>
      <sz val="8"/>
      <color theme="1"/>
      <name val="Tahoma"/>
      <family val="2"/>
    </font>
    <font>
      <sz val="10"/>
      <color theme="1"/>
      <name val="Tahoma"/>
      <family val="2"/>
    </font>
    <font>
      <sz val="12"/>
      <color theme="1"/>
      <name val="Tahoma"/>
      <family val="2"/>
    </font>
    <font>
      <b/>
      <sz val="9"/>
      <color theme="9" tint="-0.499984740745262"/>
      <name val="Tahoma"/>
      <family val="2"/>
    </font>
    <font>
      <b/>
      <sz val="8"/>
      <color theme="1" tint="0.249977111117893"/>
      <name val="Tahoma"/>
      <family val="2"/>
    </font>
    <font>
      <b/>
      <sz val="14"/>
      <color theme="9" tint="-0.499984740745262"/>
      <name val="Tahoma"/>
      <family val="2"/>
    </font>
    <font>
      <sz val="10"/>
      <color theme="9" tint="-0.499984740745262"/>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5">
    <border>
      <left/>
      <right/>
      <top/>
      <bottom/>
      <diagonal/>
    </border>
    <border>
      <left/>
      <right/>
      <top/>
      <bottom style="thin">
        <color theme="0" tint="-0.14996795556505021"/>
      </bottom>
      <diagonal/>
    </border>
    <border>
      <left/>
      <right/>
      <top style="thin">
        <color theme="0" tint="-0.14996795556505021"/>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34998626667073579"/>
      </top>
      <bottom/>
      <diagonal/>
    </border>
    <border>
      <left/>
      <right/>
      <top style="thin">
        <color theme="0"/>
      </top>
      <bottom style="thin">
        <color theme="0" tint="-0.34998626667073579"/>
      </bottom>
      <diagonal/>
    </border>
  </borders>
  <cellStyleXfs count="47">
    <xf numFmtId="0" fontId="0" fillId="0" borderId="0">
      <alignment readingOrder="2"/>
    </xf>
    <xf numFmtId="166"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7" fillId="2" borderId="0" applyNumberFormat="0" applyBorder="0" applyAlignment="0" applyProtection="0"/>
    <xf numFmtId="0" fontId="3" fillId="3" borderId="0" applyNumberFormat="0" applyBorder="0" applyAlignment="0" applyProtection="0"/>
    <xf numFmtId="0" fontId="13" fillId="4" borderId="0" applyNumberFormat="0" applyBorder="0" applyAlignment="0" applyProtection="0"/>
    <xf numFmtId="0" fontId="11" fillId="5" borderId="7" applyNumberFormat="0" applyAlignment="0" applyProtection="0"/>
    <xf numFmtId="0" fontId="14" fillId="6" borderId="8" applyNumberFormat="0" applyAlignment="0" applyProtection="0"/>
    <xf numFmtId="0" fontId="4" fillId="6" borderId="7" applyNumberFormat="0" applyAlignment="0" applyProtection="0"/>
    <xf numFmtId="0" fontId="12" fillId="0" borderId="9" applyNumberFormat="0" applyFill="0" applyAlignment="0" applyProtection="0"/>
    <xf numFmtId="0" fontId="5" fillId="7" borderId="10" applyNumberFormat="0" applyAlignment="0" applyProtection="0"/>
    <xf numFmtId="0" fontId="17" fillId="0" borderId="0" applyNumberFormat="0" applyFill="0" applyBorder="0" applyAlignment="0" applyProtection="0"/>
    <xf numFmtId="0" fontId="1" fillId="8" borderId="11" applyNumberFormat="0" applyFont="0" applyAlignment="0" applyProtection="0"/>
    <xf numFmtId="0" fontId="6" fillId="0" borderId="0" applyNumberFormat="0" applyFill="0" applyBorder="0" applyAlignment="0" applyProtection="0"/>
    <xf numFmtId="0" fontId="16" fillId="0" borderId="12"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3">
    <xf numFmtId="0" fontId="0" fillId="0" borderId="0" xfId="0">
      <alignment readingOrder="2"/>
    </xf>
    <xf numFmtId="0" fontId="0" fillId="0" borderId="0" xfId="0" applyAlignment="1">
      <alignment horizontal="right" vertical="center" readingOrder="2"/>
    </xf>
    <xf numFmtId="0" fontId="18" fillId="0" borderId="0" xfId="0" applyFont="1" applyAlignment="1">
      <alignment horizontal="right" vertical="center" readingOrder="2"/>
    </xf>
    <xf numFmtId="168" fontId="18" fillId="0" borderId="0" xfId="0" applyNumberFormat="1" applyFont="1" applyAlignment="1">
      <alignment horizontal="center" vertical="center" readingOrder="2"/>
    </xf>
    <xf numFmtId="0" fontId="19" fillId="0" borderId="0" xfId="0" applyFont="1" applyAlignment="1">
      <alignment vertical="center" readingOrder="2"/>
    </xf>
    <xf numFmtId="0" fontId="18" fillId="0" borderId="0" xfId="0" applyFont="1" applyAlignment="1">
      <alignment vertical="center" readingOrder="2"/>
    </xf>
    <xf numFmtId="0" fontId="20" fillId="0" borderId="0" xfId="0" applyFont="1" applyAlignment="1">
      <alignment horizontal="right" vertical="center" readingOrder="2"/>
    </xf>
    <xf numFmtId="168" fontId="20" fillId="0" borderId="1" xfId="0" applyNumberFormat="1" applyFont="1" applyBorder="1" applyAlignment="1">
      <alignment horizontal="center" vertical="center" readingOrder="2"/>
    </xf>
    <xf numFmtId="0" fontId="20" fillId="0" borderId="1" xfId="0" applyFont="1" applyBorder="1" applyAlignment="1">
      <alignment horizontal="right" vertical="center" readingOrder="2"/>
    </xf>
    <xf numFmtId="0" fontId="20" fillId="0" borderId="0" xfId="0" applyFont="1" applyAlignment="1">
      <alignment vertical="center" readingOrder="2"/>
    </xf>
    <xf numFmtId="168" fontId="23" fillId="0" borderId="2" xfId="0" applyNumberFormat="1" applyFont="1" applyBorder="1" applyAlignment="1">
      <alignment horizontal="right" readingOrder="2"/>
    </xf>
    <xf numFmtId="0" fontId="24" fillId="0" borderId="2" xfId="0" applyFont="1" applyBorder="1" applyAlignment="1">
      <alignment horizontal="right" readingOrder="2"/>
    </xf>
    <xf numFmtId="168" fontId="23" fillId="0" borderId="0" xfId="0" applyNumberFormat="1" applyFont="1" applyAlignment="1">
      <alignment horizontal="right" readingOrder="2"/>
    </xf>
    <xf numFmtId="0" fontId="24" fillId="0" borderId="0" xfId="0" applyFont="1" applyAlignment="1">
      <alignment horizontal="right" readingOrder="2"/>
    </xf>
    <xf numFmtId="0" fontId="21" fillId="0" borderId="1" xfId="0" applyFont="1" applyBorder="1" applyAlignment="1">
      <alignment horizontal="right" readingOrder="2"/>
    </xf>
    <xf numFmtId="0" fontId="22" fillId="0" borderId="0" xfId="0" applyFont="1" applyAlignment="1">
      <alignment horizontal="right" vertical="center" indent="1" readingOrder="2"/>
    </xf>
    <xf numFmtId="0" fontId="25" fillId="0" borderId="0" xfId="0" applyFont="1" applyAlignment="1">
      <alignment horizontal="center" readingOrder="2"/>
    </xf>
    <xf numFmtId="0" fontId="26" fillId="0" borderId="0" xfId="0" applyFont="1" applyAlignment="1">
      <alignment horizontal="right" readingOrder="2"/>
    </xf>
    <xf numFmtId="168" fontId="27" fillId="0" borderId="0" xfId="0" applyNumberFormat="1" applyFont="1" applyAlignment="1">
      <alignment horizontal="center" vertical="center" readingOrder="2"/>
    </xf>
    <xf numFmtId="0" fontId="22" fillId="0" borderId="0" xfId="0" applyFont="1" applyAlignment="1">
      <alignment horizontal="right" vertical="center" readingOrder="2"/>
    </xf>
    <xf numFmtId="0" fontId="0" fillId="0" borderId="0" xfId="0" applyAlignment="1">
      <alignment vertical="center" readingOrder="2"/>
    </xf>
    <xf numFmtId="168" fontId="22" fillId="0" borderId="0" xfId="0" applyNumberFormat="1" applyFont="1" applyAlignment="1">
      <alignment horizontal="center" vertical="center" readingOrder="2"/>
    </xf>
    <xf numFmtId="168" fontId="27" fillId="0" borderId="1" xfId="0" applyNumberFormat="1" applyFont="1" applyBorder="1" applyAlignment="1">
      <alignment horizontal="center" vertical="center" readingOrder="2"/>
    </xf>
    <xf numFmtId="0" fontId="28" fillId="0" borderId="1" xfId="0" applyFont="1" applyBorder="1" applyAlignment="1">
      <alignment horizontal="right" readingOrder="2"/>
    </xf>
    <xf numFmtId="168" fontId="0" fillId="0" borderId="0" xfId="0" applyNumberFormat="1" applyAlignment="1">
      <alignment horizontal="center" vertical="center" readingOrder="2"/>
    </xf>
    <xf numFmtId="0" fontId="24" fillId="0" borderId="0" xfId="0" applyFont="1" applyAlignment="1">
      <alignment horizontal="right" vertical="center" readingOrder="2"/>
    </xf>
    <xf numFmtId="0" fontId="29" fillId="0" borderId="0" xfId="0" applyFont="1" applyAlignment="1">
      <alignment horizontal="right" vertical="center" readingOrder="2"/>
    </xf>
    <xf numFmtId="0" fontId="24" fillId="0" borderId="0" xfId="0" applyFont="1" applyAlignment="1">
      <alignment horizontal="center" vertical="center" readingOrder="2"/>
    </xf>
    <xf numFmtId="168" fontId="24" fillId="0" borderId="0" xfId="0" applyNumberFormat="1" applyFont="1" applyAlignment="1">
      <alignment horizontal="center" vertical="center" readingOrder="2"/>
    </xf>
    <xf numFmtId="0" fontId="30" fillId="0" borderId="0" xfId="0" applyFont="1" applyAlignment="1">
      <alignment horizontal="right" wrapText="1" readingOrder="2"/>
    </xf>
    <xf numFmtId="168" fontId="24" fillId="0" borderId="0" xfId="0" applyNumberFormat="1" applyFont="1" applyAlignment="1">
      <alignment horizontal="right" readingOrder="2"/>
    </xf>
    <xf numFmtId="169" fontId="24" fillId="0" borderId="0" xfId="0" applyNumberFormat="1" applyFont="1" applyAlignment="1">
      <alignment horizontal="right" readingOrder="2"/>
    </xf>
    <xf numFmtId="0" fontId="24" fillId="0" borderId="0" xfId="0" applyFont="1">
      <alignment readingOrder="2"/>
    </xf>
    <xf numFmtId="0" fontId="31" fillId="0" borderId="0" xfId="0" applyFont="1" applyAlignment="1">
      <alignment horizontal="right" vertical="center" readingOrder="2"/>
    </xf>
    <xf numFmtId="169" fontId="31" fillId="0" borderId="0" xfId="0" applyNumberFormat="1" applyFont="1" applyAlignment="1">
      <alignment horizontal="center" vertical="center" readingOrder="2"/>
    </xf>
    <xf numFmtId="0" fontId="32" fillId="0" borderId="3" xfId="0" applyFont="1" applyBorder="1" applyAlignment="1">
      <alignment horizontal="center" vertical="center" wrapText="1" readingOrder="2"/>
    </xf>
    <xf numFmtId="169" fontId="32" fillId="0" borderId="3" xfId="0" applyNumberFormat="1" applyFont="1" applyBorder="1" applyAlignment="1">
      <alignment horizontal="center" vertical="center" wrapText="1" readingOrder="2"/>
    </xf>
    <xf numFmtId="0" fontId="24" fillId="0" borderId="0" xfId="0" applyFont="1" applyAlignment="1">
      <alignment horizontal="right" vertical="center" indent="1" readingOrder="2"/>
    </xf>
    <xf numFmtId="0" fontId="31" fillId="0" borderId="0" xfId="0" applyFont="1" applyAlignment="1">
      <alignment horizontal="right" readingOrder="2"/>
    </xf>
    <xf numFmtId="0" fontId="31" fillId="0" borderId="0" xfId="0" applyFont="1" applyAlignment="1">
      <alignment horizontal="center" readingOrder="2"/>
    </xf>
    <xf numFmtId="0" fontId="34" fillId="0" borderId="0" xfId="0" applyFont="1" applyAlignment="1">
      <alignment horizontal="right" readingOrder="2"/>
    </xf>
    <xf numFmtId="0" fontId="21" fillId="0" borderId="1" xfId="0" applyFont="1" applyBorder="1" applyAlignment="1">
      <alignment horizontal="center" readingOrder="2"/>
    </xf>
    <xf numFmtId="0" fontId="21" fillId="0" borderId="0" xfId="0" applyFont="1" applyAlignment="1">
      <alignment horizontal="right" readingOrder="2"/>
    </xf>
    <xf numFmtId="0" fontId="35" fillId="0" borderId="0" xfId="0" applyFont="1" applyAlignment="1">
      <alignment horizontal="right" vertical="center" readingOrder="2"/>
    </xf>
    <xf numFmtId="0" fontId="35" fillId="0" borderId="0" xfId="0" applyFont="1" applyAlignment="1">
      <alignment horizontal="center" vertical="center" readingOrder="2"/>
    </xf>
    <xf numFmtId="0" fontId="36" fillId="0" borderId="0" xfId="0" applyFont="1" applyAlignment="1">
      <alignment horizontal="right" vertical="center" readingOrder="2"/>
    </xf>
    <xf numFmtId="0" fontId="31" fillId="0" borderId="0" xfId="0" applyFont="1" applyAlignment="1">
      <alignment vertical="center" readingOrder="2"/>
    </xf>
    <xf numFmtId="0" fontId="18" fillId="0" borderId="0" xfId="0" applyFont="1" applyAlignment="1">
      <alignment vertical="center"/>
    </xf>
    <xf numFmtId="0" fontId="20" fillId="0" borderId="0" xfId="0" applyFont="1" applyAlignment="1">
      <alignment vertical="center"/>
    </xf>
    <xf numFmtId="0" fontId="0" fillId="0" borderId="0" xfId="0" applyAlignment="1">
      <alignment vertical="center"/>
    </xf>
    <xf numFmtId="167" fontId="0" fillId="0" borderId="0" xfId="0" applyNumberFormat="1" applyAlignment="1">
      <alignment horizontal="center" vertical="center"/>
    </xf>
    <xf numFmtId="0" fontId="31" fillId="0" borderId="0" xfId="0" applyFont="1">
      <alignment readingOrder="2"/>
    </xf>
    <xf numFmtId="0" fontId="35" fillId="0" borderId="0" xfId="0" applyFont="1" applyAlignment="1">
      <alignment vertical="center"/>
    </xf>
    <xf numFmtId="0" fontId="36" fillId="0" borderId="0" xfId="0" applyFont="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24" fillId="0" borderId="0" xfId="0" applyFont="1" applyAlignment="1">
      <alignment vertical="center"/>
    </xf>
    <xf numFmtId="0" fontId="31" fillId="0" borderId="0" xfId="0" applyFont="1" applyAlignment="1">
      <alignment horizontal="left" vertical="center"/>
    </xf>
    <xf numFmtId="164" fontId="31" fillId="0" borderId="0" xfId="0" applyNumberFormat="1" applyFont="1" applyAlignment="1">
      <alignment horizontal="center" vertical="center"/>
    </xf>
    <xf numFmtId="0" fontId="0" fillId="0" borderId="0" xfId="0" applyAlignment="1">
      <alignment horizontal="right" readingOrder="2"/>
    </xf>
    <xf numFmtId="0" fontId="30" fillId="0" borderId="0" xfId="0" applyFont="1" applyAlignment="1">
      <alignment wrapText="1"/>
    </xf>
    <xf numFmtId="0" fontId="24" fillId="0" borderId="0" xfId="0" applyFont="1" applyAlignment="1">
      <alignment horizontal="right" indent="1" readingOrder="2"/>
    </xf>
    <xf numFmtId="0" fontId="33" fillId="0" borderId="0" xfId="0" applyFont="1" applyAlignment="1">
      <alignment horizontal="right" readingOrder="2"/>
    </xf>
    <xf numFmtId="0" fontId="24" fillId="0" borderId="0" xfId="0" applyFont="1" applyAlignment="1">
      <alignment horizontal="center"/>
    </xf>
    <xf numFmtId="6" fontId="24" fillId="0" borderId="0" xfId="0" applyNumberFormat="1" applyFont="1" applyAlignment="1">
      <alignment horizontal="center"/>
    </xf>
    <xf numFmtId="0" fontId="22" fillId="0" borderId="0" xfId="0" applyFont="1" applyAlignment="1">
      <alignment horizontal="right" indent="1" readingOrder="2"/>
    </xf>
    <xf numFmtId="0" fontId="22" fillId="0" borderId="2" xfId="0" applyFont="1" applyBorder="1" applyAlignment="1">
      <alignment horizontal="right" indent="1" readingOrder="2"/>
    </xf>
    <xf numFmtId="0" fontId="21" fillId="0" borderId="1" xfId="0" applyFont="1" applyBorder="1" applyAlignment="1">
      <alignment horizontal="right" readingOrder="2"/>
    </xf>
    <xf numFmtId="0" fontId="39" fillId="0" borderId="1" xfId="0" applyFont="1" applyBorder="1" applyAlignment="1">
      <alignment horizontal="right" readingOrder="2"/>
    </xf>
    <xf numFmtId="0" fontId="38" fillId="0" borderId="3" xfId="0" applyFont="1" applyBorder="1" applyAlignment="1">
      <alignment horizontal="right" vertical="center" readingOrder="2"/>
    </xf>
    <xf numFmtId="6" fontId="23" fillId="0" borderId="0" xfId="0" applyNumberFormat="1" applyFont="1" applyAlignment="1">
      <alignment horizontal="right" readingOrder="2"/>
    </xf>
    <xf numFmtId="0" fontId="40" fillId="33" borderId="14" xfId="0" applyFont="1" applyFill="1" applyBorder="1" applyAlignment="1">
      <alignment horizontal="center" vertical="center" readingOrder="2"/>
    </xf>
    <xf numFmtId="0" fontId="35" fillId="0" borderId="0" xfId="0" applyFont="1" applyAlignment="1">
      <alignment horizontal="right" readingOrder="2"/>
    </xf>
    <xf numFmtId="0" fontId="37" fillId="0" borderId="13" xfId="0" applyFont="1" applyBorder="1" applyAlignment="1">
      <alignment horizontal="center" readingOrder="2"/>
    </xf>
    <xf numFmtId="0" fontId="40" fillId="0" borderId="3" xfId="0" pivotButton="1" applyFont="1" applyBorder="1" applyAlignment="1">
      <alignment horizontal="center" readingOrder="2"/>
    </xf>
    <xf numFmtId="168" fontId="24" fillId="0" borderId="0" xfId="0" applyNumberFormat="1" applyFont="1" applyBorder="1" applyAlignment="1">
      <alignment horizontal="right" readingOrder="2"/>
    </xf>
    <xf numFmtId="168" fontId="24" fillId="0" borderId="0" xfId="0" applyNumberFormat="1" applyFont="1" applyBorder="1" applyAlignment="1">
      <alignment horizontal="center" vertical="center" readingOrder="2"/>
    </xf>
    <xf numFmtId="0" fontId="33" fillId="0" borderId="3" xfId="0" pivotButton="1" applyFont="1" applyBorder="1" applyAlignment="1">
      <alignment horizontal="center" readingOrder="2"/>
    </xf>
    <xf numFmtId="0" fontId="37" fillId="0" borderId="3" xfId="0" applyFont="1" applyBorder="1" applyAlignment="1">
      <alignment horizontal="center" readingOrder="2"/>
    </xf>
    <xf numFmtId="6" fontId="24" fillId="0" borderId="0" xfId="0" applyNumberFormat="1" applyFont="1" applyAlignment="1">
      <alignment horizontal="center" vertical="center" readingOrder="2"/>
    </xf>
    <xf numFmtId="6" fontId="33" fillId="0" borderId="0" xfId="0" applyNumberFormat="1" applyFont="1" applyAlignment="1">
      <alignment horizontal="center" vertical="center" readingOrder="2"/>
    </xf>
    <xf numFmtId="6" fontId="31" fillId="0" borderId="0" xfId="0" applyNumberFormat="1" applyFont="1" applyAlignment="1">
      <alignment horizontal="center"/>
    </xf>
    <xf numFmtId="6" fontId="37" fillId="0" borderId="13" xfId="0" applyNumberFormat="1" applyFont="1" applyBorder="1" applyAlignment="1">
      <alignment horizontal="center" readingOrder="2"/>
    </xf>
  </cellXfs>
  <cellStyles count="47">
    <cellStyle name="20% - تمييز1" xfId="24" builtinId="30" customBuiltin="1"/>
    <cellStyle name="20% - تمييز2" xfId="28" builtinId="34" customBuiltin="1"/>
    <cellStyle name="20% - تمييز3" xfId="32" builtinId="38" customBuiltin="1"/>
    <cellStyle name="20% - تمييز4" xfId="36" builtinId="42" customBuiltin="1"/>
    <cellStyle name="20% - تمييز5" xfId="40" builtinId="46" customBuiltin="1"/>
    <cellStyle name="20% - تمييز6" xfId="44" builtinId="50" customBuiltin="1"/>
    <cellStyle name="40% - تمييز1" xfId="25" builtinId="31" customBuiltin="1"/>
    <cellStyle name="40% - تمييز2" xfId="29" builtinId="35" customBuiltin="1"/>
    <cellStyle name="40% - تمييز3" xfId="33" builtinId="39" customBuiltin="1"/>
    <cellStyle name="40% - تمييز4" xfId="37" builtinId="43" customBuiltin="1"/>
    <cellStyle name="40% - تمييز5" xfId="41" builtinId="47" customBuiltin="1"/>
    <cellStyle name="40% - تمييز6" xfId="45" builtinId="51" customBuiltin="1"/>
    <cellStyle name="60% - تمييز1" xfId="26" builtinId="32" customBuiltin="1"/>
    <cellStyle name="60% - تمييز2" xfId="30" builtinId="36" customBuiltin="1"/>
    <cellStyle name="60% - تمييز3" xfId="34" builtinId="40" customBuiltin="1"/>
    <cellStyle name="60% - تمييز4" xfId="38" builtinId="44" customBuiltin="1"/>
    <cellStyle name="60% - تمييز5" xfId="42" builtinId="48" customBuiltin="1"/>
    <cellStyle name="60% - تمييز6" xfId="46" builtinId="52" customBuiltin="1"/>
    <cellStyle name="Comma" xfId="1" builtinId="3" customBuiltin="1"/>
    <cellStyle name="Comma [0]" xfId="2" builtinId="6" customBuiltin="1"/>
    <cellStyle name="Currency" xfId="3" builtinId="4" customBuiltin="1"/>
    <cellStyle name="Currency [0]" xfId="4" builtinId="7" customBuiltin="1"/>
    <cellStyle name="Percent" xfId="5" builtinId="5" customBuiltin="1"/>
    <cellStyle name="إخراج" xfId="15" builtinId="21" customBuiltin="1"/>
    <cellStyle name="إدخال" xfId="14" builtinId="20" customBuiltin="1"/>
    <cellStyle name="الإجمالي" xfId="22" builtinId="25" customBuiltin="1"/>
    <cellStyle name="تمييز1" xfId="23" builtinId="29" customBuiltin="1"/>
    <cellStyle name="تمييز2" xfId="27" builtinId="33" customBuiltin="1"/>
    <cellStyle name="تمييز3" xfId="31" builtinId="37" customBuiltin="1"/>
    <cellStyle name="تمييز4" xfId="35" builtinId="41" customBuiltin="1"/>
    <cellStyle name="تمييز5" xfId="39" builtinId="45" customBuiltin="1"/>
    <cellStyle name="تمييز6" xfId="43" builtinId="49" customBuiltin="1"/>
    <cellStyle name="جيد" xfId="11" builtinId="26" customBuiltin="1"/>
    <cellStyle name="حساب" xfId="16" builtinId="22" customBuiltin="1"/>
    <cellStyle name="خلية تدقيق" xfId="18" builtinId="23" customBuiltin="1"/>
    <cellStyle name="خلية مرتبطة" xfId="17" builtinId="24" customBuiltin="1"/>
    <cellStyle name="سيئ" xfId="12" builtinId="27" customBuiltin="1"/>
    <cellStyle name="عادي" xfId="0" builtinId="0" customBuiltin="1"/>
    <cellStyle name="عنوان" xfId="6" builtinId="15" customBuiltin="1"/>
    <cellStyle name="عنوان 1" xfId="7" builtinId="16" customBuiltin="1"/>
    <cellStyle name="عنوان 2" xfId="8" builtinId="17" customBuiltin="1"/>
    <cellStyle name="عنوان 3" xfId="9" builtinId="18" customBuiltin="1"/>
    <cellStyle name="عنوان 4" xfId="10" builtinId="19" customBuiltin="1"/>
    <cellStyle name="محايد" xfId="13" builtinId="28" customBuiltin="1"/>
    <cellStyle name="ملاحظة" xfId="20" builtinId="10" customBuiltin="1"/>
    <cellStyle name="نص تحذير" xfId="19" builtinId="11" customBuiltin="1"/>
    <cellStyle name="نص توضيحي" xfId="21" builtinId="53" customBuiltin="1"/>
  </cellStyles>
  <dxfs count="599">
    <dxf>
      <font>
        <color rgb="FFC00000"/>
      </font>
    </dxf>
    <dxf>
      <font>
        <color rgb="FFC00000"/>
      </font>
    </dxf>
    <dxf>
      <font>
        <color rgb="FFC00000"/>
      </font>
    </dxf>
    <dxf>
      <font>
        <color rgb="FFC00000"/>
      </font>
    </dxf>
    <dxf>
      <font>
        <b val="0"/>
        <i val="0"/>
        <strike val="0"/>
        <condense val="0"/>
        <extend val="0"/>
        <outline val="0"/>
        <shadow val="0"/>
        <u val="none"/>
        <vertAlign val="baseline"/>
        <sz val="9"/>
        <color theme="1" tint="0.249977111117893"/>
        <name val="Tahoma"/>
        <family val="2"/>
        <scheme val="none"/>
      </font>
      <alignment horizontal="right" vertical="center" textRotation="0" wrapText="0" indent="1" justifyLastLine="0" shrinkToFit="0" readingOrder="2"/>
    </dxf>
    <dxf>
      <font>
        <b val="0"/>
        <i val="0"/>
        <strike val="0"/>
        <condense val="0"/>
        <extend val="0"/>
        <outline val="0"/>
        <shadow val="0"/>
        <u val="none"/>
        <vertAlign val="baseline"/>
        <sz val="9"/>
        <color theme="1" tint="0.249977111117893"/>
        <name val="Tahoma"/>
        <family val="2"/>
        <scheme val="none"/>
      </font>
      <alignment vertical="center" textRotation="0" wrapText="0" indent="0" justifyLastLine="0" shrinkToFit="0" readingOrder="0"/>
    </dxf>
    <dxf>
      <numFmt numFmtId="168" formatCode="&quot;ر.س.‏&quot;\ #,##0_-"/>
    </dxf>
    <dxf>
      <numFmt numFmtId="10" formatCode="&quot;ر.س.‏&quot;\ #,##0_-;[Red]&quot;ر.س.‏&quot;\ #,##0\-"/>
    </dxf>
    <dxf>
      <alignment horizontal="center" readingOrder="0"/>
    </dxf>
    <dxf>
      <font>
        <color theme="4" tint="-0.249977111117893"/>
      </font>
    </dxf>
    <dxf>
      <font>
        <color theme="4" tint="-0.249977111117893"/>
      </font>
    </dxf>
    <dxf>
      <border>
        <top style="thin">
          <color theme="0" tint="-0.24994659260841701"/>
        </top>
      </border>
    </dxf>
    <dxf>
      <border>
        <top style="thin">
          <color theme="0" tint="-0.24994659260841701"/>
        </top>
      </border>
    </dxf>
    <dxf>
      <border>
        <top style="thin">
          <color theme="0" tint="-0.34998626667073579"/>
        </top>
      </border>
    </dxf>
    <dxf>
      <font>
        <color theme="4" tint="-0.249977111117893"/>
      </font>
      <fill>
        <patternFill patternType="solid">
          <fgColor indexed="64"/>
          <bgColor theme="0"/>
        </patternFill>
      </fill>
    </dxf>
    <dxf>
      <font>
        <color theme="4" tint="-0.249977111117893"/>
      </font>
      <fill>
        <patternFill patternType="solid">
          <fgColor indexed="64"/>
          <bgColor theme="0"/>
        </patternFill>
      </fill>
    </dxf>
    <dxf>
      <alignment horizontal="center" readingOrder="0"/>
    </dxf>
    <dxf>
      <alignment horizontal="center" readingOrder="0"/>
    </dxf>
    <dxf>
      <border>
        <bottom style="thin">
          <color theme="0" tint="-0.34998626667073579"/>
        </bottom>
      </border>
    </dxf>
    <dxf>
      <border>
        <bottom style="thin">
          <color theme="0" tint="-0.34998626667073579"/>
        </bottom>
      </border>
    </dxf>
    <dxf>
      <alignment horizontal="center" readingOrder="0"/>
    </dxf>
    <dxf>
      <alignment horizontal="center" readingOrder="0"/>
    </dxf>
    <dxf>
      <font>
        <b/>
      </font>
    </dxf>
    <dxf>
      <font>
        <b/>
      </font>
    </dxf>
    <dxf>
      <font>
        <name val="Malgun Gothic"/>
        <scheme val="none"/>
      </font>
    </dxf>
    <dxf>
      <font>
        <name val="Malgun Gothic"/>
        <scheme val="none"/>
      </font>
    </dxf>
    <dxf>
      <font>
        <name val="Malgun Gothic"/>
        <scheme val="none"/>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1"/>
      </font>
    </dxf>
    <dxf>
      <font>
        <sz val="11"/>
      </font>
    </dxf>
    <dxf>
      <font>
        <sz val="12"/>
      </font>
    </dxf>
    <dxf>
      <font>
        <sz val="12"/>
      </font>
    </dxf>
    <dxf>
      <font>
        <sz val="9"/>
      </font>
    </dxf>
    <dxf>
      <font>
        <sz val="9"/>
      </font>
    </dxf>
    <dxf>
      <font>
        <sz val="11"/>
      </font>
    </dxf>
    <dxf>
      <font>
        <sz val="11"/>
      </font>
    </dxf>
    <dxf>
      <font>
        <sz val="10"/>
      </font>
    </dxf>
    <dxf>
      <font>
        <sz val="10"/>
      </font>
    </dxf>
    <dxf>
      <font>
        <sz val="9"/>
      </font>
    </dxf>
    <dxf>
      <font>
        <sz val="9"/>
      </font>
    </dxf>
    <dxf>
      <alignment vertical="center" readingOrder="0"/>
    </dxf>
    <dxf>
      <alignment vertical="center" readingOrder="0"/>
    </dxf>
    <dxf>
      <font>
        <sz val="10"/>
      </font>
    </dxf>
    <dxf>
      <font>
        <sz val="10"/>
      </font>
    </dxf>
    <dxf>
      <font>
        <sz val="11"/>
      </font>
    </dxf>
    <dxf>
      <font>
        <sz val="11"/>
      </font>
    </dxf>
    <dxf>
      <font>
        <sz val="10"/>
      </font>
    </dxf>
    <dxf>
      <font>
        <sz val="10"/>
      </font>
    </dxf>
    <dxf>
      <font>
        <color theme="4" tint="-0.499984740745262"/>
      </font>
    </dxf>
    <dxf>
      <font>
        <color theme="4" tint="-0.499984740745262"/>
      </font>
    </dxf>
    <dxf>
      <font>
        <color theme="4" tint="-0.499984740745262"/>
      </font>
    </dxf>
    <dxf>
      <font>
        <color theme="4" tint="-0.499984740745262"/>
      </font>
    </dxf>
    <dxf>
      <border>
        <top style="thin">
          <color theme="0"/>
        </top>
      </border>
    </dxf>
    <dxf>
      <border>
        <top style="thin">
          <color theme="0"/>
        </top>
      </border>
    </dxf>
    <dxf>
      <font>
        <color theme="9" tint="-0.499984740745262"/>
      </font>
    </dxf>
    <dxf>
      <font>
        <color theme="9" tint="-0.499984740745262"/>
      </font>
    </dxf>
    <dxf>
      <font>
        <color theme="9" tint="-0.499984740745262"/>
      </font>
    </dxf>
    <dxf>
      <font>
        <color theme="9" tint="-0.499984740745262"/>
      </font>
    </dxf>
    <dxf>
      <font>
        <name val="Franklin Gothic Medium"/>
        <scheme val="major"/>
      </font>
    </dxf>
    <dxf>
      <alignment readingOrder="2"/>
    </dxf>
    <dxf>
      <alignment readingOrder="2"/>
    </dxf>
    <dxf>
      <alignmen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center"/>
    </dxf>
    <dxf>
      <font>
        <color theme="9" tint="-0.499984740745262"/>
      </font>
    </dxf>
    <dxf>
      <border>
        <top style="thin">
          <color theme="0"/>
        </top>
      </border>
    </dxf>
    <dxf>
      <numFmt numFmtId="168" formatCode="&quot;ر.س.‏&quot;\ #,##0_-"/>
    </dxf>
    <dxf>
      <font>
        <b val="0"/>
        <i val="0"/>
        <strike val="0"/>
        <condense val="0"/>
        <extend val="0"/>
        <outline val="0"/>
        <shadow val="0"/>
        <u val="none"/>
        <vertAlign val="baseline"/>
        <sz val="9"/>
        <color theme="9" tint="-0.499984740745262"/>
        <name val="Tahoma"/>
        <family val="2"/>
        <scheme val="none"/>
      </font>
      <numFmt numFmtId="10" formatCode="&quot;ر.س.‏&quot;\ #,##0_-;[Red]&quot;ر.س.‏&quot;\ #,##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Tahoma"/>
        <family val="2"/>
        <scheme val="none"/>
      </font>
      <numFmt numFmtId="10" formatCode="&quot;ر.س.‏&quot;\ #,##0_-;[Red]&quot;ر.س.‏&quot;\ #,##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Tahoma"/>
        <family val="2"/>
        <scheme val="none"/>
      </font>
      <numFmt numFmtId="10" formatCode="&quot;ر.س.‏&quot;\ #,##0_-;[Red]&quot;ر.س.‏&quot;\ #,##0\-"/>
      <alignment horizontal="center" vertical="center" textRotation="0" wrapText="0" indent="0" justifyLastLine="0" shrinkToFit="0" readingOrder="0"/>
    </dxf>
    <dxf>
      <font>
        <name val="Malgun Gothic"/>
        <scheme val="none"/>
      </font>
    </dxf>
    <dxf>
      <font>
        <name val="Malgun Gothic"/>
        <scheme val="none"/>
      </font>
    </dxf>
    <dxf>
      <font>
        <sz val="10"/>
      </font>
    </dxf>
    <dxf>
      <font>
        <sz val="10"/>
      </font>
    </dxf>
    <dxf>
      <font>
        <sz val="10"/>
      </font>
    </dxf>
    <dxf>
      <font>
        <sz val="9"/>
      </font>
    </dxf>
    <dxf>
      <font>
        <sz val="9"/>
      </font>
    </dxf>
    <dxf>
      <font>
        <sz val="9"/>
      </font>
    </dxf>
    <dxf>
      <font>
        <name val="Malgun Gothic"/>
        <scheme val="none"/>
      </font>
    </dxf>
    <dxf>
      <font>
        <name val="Malgun Gothic"/>
        <scheme val="none"/>
      </font>
    </dxf>
    <dxf>
      <font>
        <sz val="9"/>
      </font>
    </dxf>
    <dxf>
      <font>
        <sz val="9"/>
      </font>
    </dxf>
    <dxf>
      <font>
        <sz val="9"/>
      </font>
    </dxf>
    <dxf>
      <font>
        <color theme="1" tint="0.249977111117893"/>
      </font>
    </dxf>
    <dxf>
      <font>
        <color theme="1" tint="0.249977111117893"/>
      </font>
    </dxf>
    <dxf>
      <font>
        <color theme="1" tint="0.249977111117893"/>
      </font>
    </dxf>
    <dxf>
      <alignment horizontal="center" readingOrder="0"/>
    </dxf>
    <dxf>
      <font>
        <color theme="4" tint="-0.499984740745262"/>
      </font>
    </dxf>
    <dxf>
      <font>
        <color theme="9" tint="-0.499984740745262"/>
      </font>
    </dxf>
    <dxf>
      <alignment readingOrder="2"/>
    </dxf>
    <dxf>
      <alignment horizontal="righ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alignment horizontal="center"/>
    </dxf>
    <dxf>
      <alignment horizontal="center"/>
    </dxf>
    <dxf>
      <font>
        <color theme="9" tint="-0.499984740745262"/>
      </font>
    </dxf>
    <dxf>
      <font>
        <b/>
      </font>
    </dxf>
    <dxf>
      <font>
        <color theme="9" tint="-0.499984740745262"/>
      </font>
    </dxf>
    <dxf>
      <numFmt numFmtId="10" formatCode="&quot;ر.س.‏&quot;\ #,##0_-;[Red]&quot;ر.س.‏&quot;\ #,##0\-"/>
    </dxf>
    <dxf>
      <numFmt numFmtId="10" formatCode="&quot;ر.س.‏&quot;\ #,##0_-;[Red]&quot;ر.س.‏&quot;\ #,##0\-"/>
    </dxf>
    <dxf>
      <numFmt numFmtId="10" formatCode="&quot;ر.س.‏&quot;\ #,##0_-;[Red]&quot;ر.س.‏&quot;\ #,##0\-"/>
    </dxf>
    <dxf>
      <border>
        <top style="thin">
          <color theme="0"/>
        </top>
      </border>
    </dxf>
    <dxf>
      <border>
        <top style="thin">
          <color theme="0"/>
        </top>
      </border>
    </dxf>
    <dxf>
      <border>
        <top style="thin">
          <color theme="0"/>
        </top>
      </border>
    </dxf>
    <dxf>
      <border>
        <top style="thin">
          <color theme="0"/>
        </top>
      </border>
    </dxf>
    <dxf>
      <numFmt numFmtId="168" formatCode="&quot;ر.س.‏&quot;\ #,##0_-"/>
    </dxf>
    <dxf>
      <numFmt numFmtId="10" formatCode="&quot;ر.س.‏&quot;\ #,##0_-;[Red]&quot;ر.س.‏&quot;\ #,##0\-"/>
    </dxf>
    <dxf>
      <font>
        <name val="Malgun Gothic"/>
        <scheme val="none"/>
      </font>
    </dxf>
    <dxf>
      <font>
        <name val="Malgun Gothic"/>
        <scheme val="none"/>
      </font>
    </dxf>
    <dxf>
      <font>
        <sz val="10"/>
      </font>
    </dxf>
    <dxf>
      <font>
        <sz val="10"/>
      </font>
    </dxf>
    <dxf>
      <font>
        <sz val="10"/>
      </font>
    </dxf>
    <dxf>
      <font>
        <sz val="9"/>
      </font>
    </dxf>
    <dxf>
      <font>
        <sz val="9"/>
      </font>
    </dxf>
    <dxf>
      <font>
        <sz val="9"/>
      </font>
    </dxf>
    <dxf>
      <font>
        <name val="Malgun Gothic"/>
        <scheme val="none"/>
      </font>
    </dxf>
    <dxf>
      <font>
        <name val="Malgun Gothic"/>
        <scheme val="none"/>
      </font>
    </dxf>
    <dxf>
      <font>
        <sz val="9"/>
      </font>
    </dxf>
    <dxf>
      <font>
        <sz val="9"/>
      </font>
    </dxf>
    <dxf>
      <font>
        <sz val="9"/>
      </font>
    </dxf>
    <dxf>
      <font>
        <color theme="1" tint="0.249977111117893"/>
      </font>
    </dxf>
    <dxf>
      <font>
        <color theme="1" tint="0.249977111117893"/>
      </font>
    </dxf>
    <dxf>
      <font>
        <color theme="1" tint="0.249977111117893"/>
      </font>
    </dxf>
    <dxf>
      <alignment horizontal="center" readingOrder="0"/>
    </dxf>
    <dxf>
      <font>
        <color theme="4" tint="-0.499984740745262"/>
      </font>
    </dxf>
    <dxf>
      <font>
        <color theme="9" tint="-0.499984740745262"/>
      </font>
    </dxf>
    <dxf>
      <alignment readingOrder="2"/>
    </dxf>
    <dxf>
      <alignment horizontal="righ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alignment horizontal="center"/>
    </dxf>
    <dxf>
      <alignment horizontal="center"/>
    </dxf>
    <dxf>
      <font>
        <color theme="9" tint="-0.499984740745262"/>
      </font>
    </dxf>
    <dxf>
      <font>
        <b/>
      </font>
    </dxf>
    <dxf>
      <font>
        <color theme="9" tint="-0.499984740745262"/>
      </font>
    </dxf>
    <dxf>
      <numFmt numFmtId="168" formatCode="&quot;ر.س.‏&quot;\ #,##0_-"/>
    </dxf>
    <dxf>
      <numFmt numFmtId="10" formatCode="&quot;ر.س.‏&quot;\ #,##0_-;[Red]&quot;ر.س.‏&quot;\ #,##0\-"/>
    </dxf>
    <dxf>
      <numFmt numFmtId="10" formatCode="&quot;ر.س.‏&quot;\ #,##0_-;[Red]&quot;ر.س.‏&quot;\ #,##0\-"/>
    </dxf>
    <dxf>
      <font>
        <name val="Malgun Gothic"/>
        <scheme val="none"/>
      </font>
    </dxf>
    <dxf>
      <font>
        <name val="Malgun Gothic"/>
        <scheme val="none"/>
      </font>
    </dxf>
    <dxf>
      <font>
        <sz val="10"/>
      </font>
    </dxf>
    <dxf>
      <font>
        <sz val="10"/>
      </font>
    </dxf>
    <dxf>
      <font>
        <sz val="10"/>
      </font>
    </dxf>
    <dxf>
      <font>
        <sz val="9"/>
      </font>
    </dxf>
    <dxf>
      <font>
        <sz val="9"/>
      </font>
    </dxf>
    <dxf>
      <font>
        <sz val="9"/>
      </font>
    </dxf>
    <dxf>
      <font>
        <name val="Malgun Gothic"/>
        <scheme val="none"/>
      </font>
    </dxf>
    <dxf>
      <font>
        <name val="Malgun Gothic"/>
        <scheme val="none"/>
      </font>
    </dxf>
    <dxf>
      <font>
        <sz val="9"/>
      </font>
    </dxf>
    <dxf>
      <font>
        <sz val="9"/>
      </font>
    </dxf>
    <dxf>
      <font>
        <sz val="9"/>
      </font>
    </dxf>
    <dxf>
      <font>
        <color theme="1" tint="0.249977111117893"/>
      </font>
    </dxf>
    <dxf>
      <font>
        <color theme="1" tint="0.249977111117893"/>
      </font>
    </dxf>
    <dxf>
      <font>
        <color theme="1" tint="0.249977111117893"/>
      </font>
    </dxf>
    <dxf>
      <alignment horizontal="center" readingOrder="0"/>
    </dxf>
    <dxf>
      <font>
        <color theme="4" tint="-0.499984740745262"/>
      </font>
    </dxf>
    <dxf>
      <font>
        <color theme="9" tint="-0.499984740745262"/>
      </font>
    </dxf>
    <dxf>
      <alignment readingOrder="2"/>
    </dxf>
    <dxf>
      <alignment horizontal="righ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alignment horizontal="center"/>
    </dxf>
    <dxf>
      <alignment horizontal="center"/>
    </dxf>
    <dxf>
      <font>
        <color theme="9" tint="-0.499984740745262"/>
      </font>
    </dxf>
    <dxf>
      <font>
        <b/>
      </font>
    </dxf>
    <dxf>
      <font>
        <color theme="9" tint="-0.499984740745262"/>
      </font>
    </dxf>
    <dxf>
      <numFmt numFmtId="168" formatCode="&quot;ر.س.‏&quot;\ #,##0_-"/>
    </dxf>
    <dxf>
      <numFmt numFmtId="10" formatCode="&quot;ر.س.‏&quot;\ #,##0_-;[Red]&quot;ر.س.‏&quot;\ #,##0\-"/>
    </dxf>
    <dxf>
      <numFmt numFmtId="10" formatCode="&quot;ر.س.‏&quot;\ #,##0_-;[Red]&quot;ر.س.‏&quot;\ #,##0\-"/>
    </dxf>
    <dxf>
      <alignment horizontal="center" readingOrder="0"/>
    </dxf>
    <dxf>
      <font>
        <color theme="4" tint="-0.249977111117893"/>
      </font>
    </dxf>
    <dxf>
      <font>
        <color theme="4" tint="-0.249977111117893"/>
      </font>
    </dxf>
    <dxf>
      <border>
        <top style="thin">
          <color theme="0" tint="-0.24994659260841701"/>
        </top>
      </border>
    </dxf>
    <dxf>
      <border>
        <top style="thin">
          <color theme="0" tint="-0.24994659260841701"/>
        </top>
      </border>
    </dxf>
    <dxf>
      <border>
        <top style="thin">
          <color theme="0" tint="-0.34998626667073579"/>
        </top>
      </border>
    </dxf>
    <dxf>
      <font>
        <color theme="4" tint="-0.249977111117893"/>
      </font>
      <fill>
        <patternFill patternType="solid">
          <fgColor indexed="64"/>
          <bgColor theme="0"/>
        </patternFill>
      </fill>
    </dxf>
    <dxf>
      <font>
        <color theme="4" tint="-0.249977111117893"/>
      </font>
      <fill>
        <patternFill patternType="solid">
          <fgColor indexed="64"/>
          <bgColor theme="0"/>
        </patternFill>
      </fill>
    </dxf>
    <dxf>
      <alignment horizontal="center" readingOrder="0"/>
    </dxf>
    <dxf>
      <alignment horizontal="center" readingOrder="0"/>
    </dxf>
    <dxf>
      <border>
        <bottom style="thin">
          <color theme="0" tint="-0.34998626667073579"/>
        </bottom>
      </border>
    </dxf>
    <dxf>
      <border>
        <bottom style="thin">
          <color theme="0" tint="-0.34998626667073579"/>
        </bottom>
      </border>
    </dxf>
    <dxf>
      <alignment horizontal="center" readingOrder="0"/>
    </dxf>
    <dxf>
      <alignment horizontal="center" readingOrder="0"/>
    </dxf>
    <dxf>
      <font>
        <b/>
      </font>
    </dxf>
    <dxf>
      <font>
        <b/>
      </font>
    </dxf>
    <dxf>
      <font>
        <name val="Malgun Gothic"/>
        <scheme val="none"/>
      </font>
    </dxf>
    <dxf>
      <font>
        <name val="Malgun Gothic"/>
        <scheme val="none"/>
      </font>
    </dxf>
    <dxf>
      <font>
        <name val="Malgun Gothic"/>
        <scheme val="none"/>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1"/>
      </font>
    </dxf>
    <dxf>
      <font>
        <sz val="11"/>
      </font>
    </dxf>
    <dxf>
      <font>
        <sz val="12"/>
      </font>
    </dxf>
    <dxf>
      <font>
        <sz val="12"/>
      </font>
    </dxf>
    <dxf>
      <font>
        <sz val="9"/>
      </font>
    </dxf>
    <dxf>
      <font>
        <sz val="9"/>
      </font>
    </dxf>
    <dxf>
      <font>
        <sz val="11"/>
      </font>
    </dxf>
    <dxf>
      <font>
        <sz val="11"/>
      </font>
    </dxf>
    <dxf>
      <font>
        <sz val="10"/>
      </font>
    </dxf>
    <dxf>
      <font>
        <sz val="10"/>
      </font>
    </dxf>
    <dxf>
      <font>
        <sz val="9"/>
      </font>
    </dxf>
    <dxf>
      <font>
        <sz val="9"/>
      </font>
    </dxf>
    <dxf>
      <alignment vertical="center" readingOrder="0"/>
    </dxf>
    <dxf>
      <alignment vertical="center" readingOrder="0"/>
    </dxf>
    <dxf>
      <font>
        <sz val="10"/>
      </font>
    </dxf>
    <dxf>
      <font>
        <sz val="10"/>
      </font>
    </dxf>
    <dxf>
      <font>
        <sz val="11"/>
      </font>
    </dxf>
    <dxf>
      <font>
        <sz val="11"/>
      </font>
    </dxf>
    <dxf>
      <font>
        <sz val="10"/>
      </font>
    </dxf>
    <dxf>
      <font>
        <sz val="10"/>
      </font>
    </dxf>
    <dxf>
      <font>
        <color theme="4" tint="-0.499984740745262"/>
      </font>
    </dxf>
    <dxf>
      <font>
        <color theme="4" tint="-0.499984740745262"/>
      </font>
    </dxf>
    <dxf>
      <font>
        <color theme="4" tint="-0.499984740745262"/>
      </font>
    </dxf>
    <dxf>
      <font>
        <color theme="4" tint="-0.499984740745262"/>
      </font>
    </dxf>
    <dxf>
      <border>
        <top style="thin">
          <color theme="0"/>
        </top>
      </border>
    </dxf>
    <dxf>
      <border>
        <top style="thin">
          <color theme="0"/>
        </top>
      </border>
    </dxf>
    <dxf>
      <font>
        <color theme="9" tint="-0.499984740745262"/>
      </font>
    </dxf>
    <dxf>
      <font>
        <color theme="9" tint="-0.499984740745262"/>
      </font>
    </dxf>
    <dxf>
      <font>
        <color theme="9" tint="-0.499984740745262"/>
      </font>
    </dxf>
    <dxf>
      <font>
        <color theme="9" tint="-0.499984740745262"/>
      </font>
    </dxf>
    <dxf>
      <font>
        <name val="Franklin Gothic Medium"/>
        <scheme val="major"/>
      </font>
    </dxf>
    <dxf>
      <alignment readingOrder="2"/>
    </dxf>
    <dxf>
      <alignment readingOrder="2"/>
    </dxf>
    <dxf>
      <alignmen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center"/>
    </dxf>
    <dxf>
      <font>
        <color theme="9" tint="-0.499984740745262"/>
      </font>
    </dxf>
    <dxf>
      <border>
        <top style="thin">
          <color theme="0"/>
        </top>
      </border>
    </dxf>
    <dxf>
      <numFmt numFmtId="168" formatCode="&quot;ر.س.‏&quot;\ #,##0_-"/>
    </dxf>
    <dxf>
      <font>
        <b/>
        <i val="0"/>
        <strike val="0"/>
        <condense val="0"/>
        <extend val="0"/>
        <outline val="0"/>
        <shadow val="0"/>
        <u val="none"/>
        <vertAlign val="baseline"/>
        <sz val="8"/>
        <color theme="1" tint="0.249977111117893"/>
        <name val="Tahoma"/>
        <family val="2"/>
        <scheme val="none"/>
      </font>
      <alignment horizontal="right" vertical="center" textRotation="0" wrapText="0" indent="0" justifyLastLine="0" shrinkToFit="0" readingOrder="2"/>
    </dxf>
    <dxf>
      <alignment horizontal="center" readingOrder="0"/>
    </dxf>
    <dxf>
      <font>
        <color theme="4" tint="-0.249977111117893"/>
      </font>
    </dxf>
    <dxf>
      <font>
        <color theme="4" tint="-0.249977111117893"/>
      </font>
    </dxf>
    <dxf>
      <border>
        <top style="thin">
          <color theme="0" tint="-0.24994659260841701"/>
        </top>
      </border>
    </dxf>
    <dxf>
      <border>
        <top style="thin">
          <color theme="0" tint="-0.24994659260841701"/>
        </top>
      </border>
    </dxf>
    <dxf>
      <border>
        <top style="thin">
          <color theme="0" tint="-0.34998626667073579"/>
        </top>
      </border>
    </dxf>
    <dxf>
      <font>
        <color theme="4" tint="-0.249977111117893"/>
      </font>
      <fill>
        <patternFill patternType="solid">
          <fgColor indexed="64"/>
          <bgColor theme="0"/>
        </patternFill>
      </fill>
    </dxf>
    <dxf>
      <font>
        <color theme="4" tint="-0.249977111117893"/>
      </font>
      <fill>
        <patternFill patternType="solid">
          <fgColor indexed="64"/>
          <bgColor theme="0"/>
        </patternFill>
      </fill>
    </dxf>
    <dxf>
      <alignment horizontal="center" readingOrder="0"/>
    </dxf>
    <dxf>
      <alignment horizontal="center" readingOrder="0"/>
    </dxf>
    <dxf>
      <border>
        <bottom style="thin">
          <color theme="0" tint="-0.34998626667073579"/>
        </bottom>
      </border>
    </dxf>
    <dxf>
      <border>
        <bottom style="thin">
          <color theme="0" tint="-0.34998626667073579"/>
        </bottom>
      </border>
    </dxf>
    <dxf>
      <alignment horizontal="center" readingOrder="0"/>
    </dxf>
    <dxf>
      <alignment horizontal="center" readingOrder="0"/>
    </dxf>
    <dxf>
      <font>
        <b/>
      </font>
    </dxf>
    <dxf>
      <font>
        <b/>
      </font>
    </dxf>
    <dxf>
      <font>
        <name val="Malgun Gothic"/>
        <scheme val="none"/>
      </font>
    </dxf>
    <dxf>
      <font>
        <name val="Malgun Gothic"/>
        <scheme val="none"/>
      </font>
    </dxf>
    <dxf>
      <font>
        <name val="Malgun Gothic"/>
        <scheme val="none"/>
      </font>
    </dxf>
    <dxf>
      <font>
        <sz val="10"/>
      </font>
    </dxf>
    <dxf>
      <font>
        <sz val="10"/>
      </font>
    </dxf>
    <dxf>
      <font>
        <sz val="10"/>
      </font>
    </dxf>
    <dxf>
      <font>
        <sz val="10"/>
      </font>
    </dxf>
    <dxf>
      <font>
        <sz val="10"/>
      </font>
    </dxf>
    <dxf>
      <font>
        <sz val="9"/>
      </font>
    </dxf>
    <dxf>
      <font>
        <sz val="9"/>
      </font>
    </dxf>
    <dxf>
      <font>
        <sz val="9"/>
      </font>
    </dxf>
    <dxf>
      <font>
        <sz val="9"/>
      </font>
    </dxf>
    <dxf>
      <font>
        <sz val="9"/>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1"/>
      </font>
    </dxf>
    <dxf>
      <font>
        <sz val="11"/>
      </font>
    </dxf>
    <dxf>
      <font>
        <sz val="12"/>
      </font>
    </dxf>
    <dxf>
      <font>
        <sz val="12"/>
      </font>
    </dxf>
    <dxf>
      <font>
        <sz val="9"/>
      </font>
    </dxf>
    <dxf>
      <font>
        <sz val="9"/>
      </font>
    </dxf>
    <dxf>
      <font>
        <sz val="11"/>
      </font>
    </dxf>
    <dxf>
      <font>
        <sz val="11"/>
      </font>
    </dxf>
    <dxf>
      <font>
        <sz val="10"/>
      </font>
    </dxf>
    <dxf>
      <font>
        <sz val="10"/>
      </font>
    </dxf>
    <dxf>
      <font>
        <sz val="9"/>
      </font>
    </dxf>
    <dxf>
      <font>
        <sz val="9"/>
      </font>
    </dxf>
    <dxf>
      <alignment vertical="center" readingOrder="0"/>
    </dxf>
    <dxf>
      <alignment vertical="center" readingOrder="0"/>
    </dxf>
    <dxf>
      <font>
        <sz val="10"/>
      </font>
    </dxf>
    <dxf>
      <font>
        <sz val="10"/>
      </font>
    </dxf>
    <dxf>
      <font>
        <sz val="11"/>
      </font>
    </dxf>
    <dxf>
      <font>
        <sz val="11"/>
      </font>
    </dxf>
    <dxf>
      <font>
        <sz val="10"/>
      </font>
    </dxf>
    <dxf>
      <font>
        <sz val="10"/>
      </font>
    </dxf>
    <dxf>
      <font>
        <color theme="4" tint="-0.499984740745262"/>
      </font>
    </dxf>
    <dxf>
      <font>
        <color theme="4" tint="-0.499984740745262"/>
      </font>
    </dxf>
    <dxf>
      <font>
        <color theme="4" tint="-0.499984740745262"/>
      </font>
    </dxf>
    <dxf>
      <font>
        <color theme="4" tint="-0.499984740745262"/>
      </font>
    </dxf>
    <dxf>
      <border>
        <top style="thin">
          <color theme="0"/>
        </top>
      </border>
    </dxf>
    <dxf>
      <border>
        <top style="thin">
          <color theme="0"/>
        </top>
      </border>
    </dxf>
    <dxf>
      <font>
        <color theme="9" tint="-0.499984740745262"/>
      </font>
    </dxf>
    <dxf>
      <font>
        <color theme="9" tint="-0.499984740745262"/>
      </font>
    </dxf>
    <dxf>
      <font>
        <color theme="9" tint="-0.499984740745262"/>
      </font>
    </dxf>
    <dxf>
      <font>
        <color theme="9" tint="-0.499984740745262"/>
      </font>
    </dxf>
    <dxf>
      <font>
        <name val="Franklin Gothic Medium"/>
        <scheme val="major"/>
      </font>
    </dxf>
    <dxf>
      <alignment readingOrder="2"/>
    </dxf>
    <dxf>
      <alignment readingOrder="2"/>
    </dxf>
    <dxf>
      <alignment readingOrder="2"/>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horizontal="center"/>
    </dxf>
    <dxf>
      <font>
        <color theme="9" tint="-0.499984740745262"/>
      </font>
    </dxf>
    <dxf>
      <border>
        <top style="thin">
          <color theme="0"/>
        </top>
      </border>
    </dxf>
    <dxf>
      <numFmt numFmtId="168" formatCode="&quot;ر.س.‏&quot;\ #,##0_-"/>
    </dxf>
    <dxf>
      <font>
        <name val="Malgun Gothic"/>
        <scheme val="none"/>
      </font>
    </dxf>
    <dxf>
      <font>
        <name val="Malgun Gothic"/>
        <scheme val="none"/>
      </font>
    </dxf>
    <dxf>
      <font>
        <sz val="10"/>
      </font>
    </dxf>
    <dxf>
      <font>
        <sz val="10"/>
      </font>
    </dxf>
    <dxf>
      <font>
        <sz val="10"/>
      </font>
    </dxf>
    <dxf>
      <font>
        <sz val="9"/>
      </font>
    </dxf>
    <dxf>
      <font>
        <sz val="9"/>
      </font>
    </dxf>
    <dxf>
      <font>
        <sz val="9"/>
      </font>
    </dxf>
    <dxf>
      <font>
        <name val="Malgun Gothic"/>
        <scheme val="none"/>
      </font>
    </dxf>
    <dxf>
      <font>
        <name val="Malgun Gothic"/>
        <scheme val="none"/>
      </font>
    </dxf>
    <dxf>
      <font>
        <sz val="9"/>
      </font>
    </dxf>
    <dxf>
      <font>
        <sz val="9"/>
      </font>
    </dxf>
    <dxf>
      <font>
        <sz val="9"/>
      </font>
    </dxf>
    <dxf>
      <font>
        <color theme="1" tint="0.249977111117893"/>
      </font>
    </dxf>
    <dxf>
      <font>
        <color theme="1" tint="0.249977111117893"/>
      </font>
    </dxf>
    <dxf>
      <font>
        <color theme="1" tint="0.249977111117893"/>
      </font>
    </dxf>
    <dxf>
      <alignment horizontal="center" readingOrder="0"/>
    </dxf>
    <dxf>
      <font>
        <color theme="4" tint="-0.499984740745262"/>
      </font>
    </dxf>
    <dxf>
      <font>
        <color theme="9" tint="-0.499984740745262"/>
      </font>
    </dxf>
    <dxf>
      <alignment readingOrder="2"/>
    </dxf>
    <dxf>
      <alignment horizontal="righ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alignment horizontal="center"/>
    </dxf>
    <dxf>
      <alignment horizontal="center"/>
    </dxf>
    <dxf>
      <font>
        <color theme="9" tint="-0.499984740745262"/>
      </font>
    </dxf>
    <dxf>
      <font>
        <b/>
      </font>
    </dxf>
    <dxf>
      <font>
        <color theme="9" tint="-0.499984740745262"/>
      </font>
    </dxf>
    <dxf>
      <numFmt numFmtId="168" formatCode="&quot;ر.س.‏&quot;\ #,##0_-"/>
    </dxf>
    <dxf>
      <numFmt numFmtId="10" formatCode="&quot;ر.س.‏&quot;\ #,##0_-;[Red]&quot;ر.س.‏&quot;\ #,##0\-"/>
    </dxf>
    <dxf>
      <numFmt numFmtId="10" formatCode="&quot;ر.س.‏&quot;\ #,##0_-;[Red]&quot;ر.س.‏&quot;\ #,##0\-"/>
    </dxf>
    <dxf>
      <font>
        <b val="0"/>
        <i val="0"/>
        <strike val="0"/>
        <condense val="0"/>
        <extend val="0"/>
        <outline val="0"/>
        <shadow val="0"/>
        <u val="none"/>
        <vertAlign val="baseline"/>
        <sz val="9"/>
        <color theme="1" tint="0.249977111117893"/>
        <name val="Tahom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Tahoma"/>
        <family val="2"/>
        <scheme val="none"/>
      </font>
      <alignment horizontal="general" vertical="center" textRotation="0" wrapText="0" indent="0" justifyLastLine="0" shrinkToFit="0" readingOrder="0"/>
    </dxf>
    <dxf>
      <border>
        <top style="thin">
          <color theme="0"/>
        </top>
      </border>
    </dxf>
    <dxf>
      <font>
        <color theme="9" tint="-0.499984740745262"/>
      </font>
    </dxf>
    <dxf>
      <alignment horizontal="center"/>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readingOrder="2"/>
    </dxf>
    <dxf>
      <alignment readingOrder="2"/>
    </dxf>
    <dxf>
      <alignment readingOrder="2"/>
    </dxf>
    <dxf>
      <font>
        <name val="Franklin Gothic Medium"/>
        <scheme val="major"/>
      </font>
    </dxf>
    <dxf>
      <font>
        <color theme="9" tint="-0.499984740745262"/>
      </font>
    </dxf>
    <dxf>
      <font>
        <color theme="9" tint="-0.499984740745262"/>
      </font>
    </dxf>
    <dxf>
      <font>
        <color theme="9" tint="-0.499984740745262"/>
      </font>
    </dxf>
    <dxf>
      <font>
        <color theme="9" tint="-0.499984740745262"/>
      </font>
    </dxf>
    <dxf>
      <border>
        <top style="thin">
          <color theme="0"/>
        </top>
      </border>
    </dxf>
    <dxf>
      <border>
        <top style="thin">
          <color theme="0"/>
        </top>
      </border>
    </dxf>
    <dxf>
      <font>
        <color theme="4" tint="-0.499984740745262"/>
      </font>
    </dxf>
    <dxf>
      <font>
        <color theme="4" tint="-0.499984740745262"/>
      </font>
    </dxf>
    <dxf>
      <font>
        <color theme="4" tint="-0.499984740745262"/>
      </font>
    </dxf>
    <dxf>
      <font>
        <color theme="4" tint="-0.499984740745262"/>
      </font>
    </dxf>
    <dxf>
      <font>
        <sz val="10"/>
      </font>
    </dxf>
    <dxf>
      <font>
        <sz val="10"/>
      </font>
    </dxf>
    <dxf>
      <font>
        <sz val="11"/>
      </font>
    </dxf>
    <dxf>
      <font>
        <sz val="11"/>
      </font>
    </dxf>
    <dxf>
      <font>
        <sz val="10"/>
      </font>
    </dxf>
    <dxf>
      <font>
        <sz val="10"/>
      </font>
    </dxf>
    <dxf>
      <alignment vertical="center" readingOrder="0"/>
    </dxf>
    <dxf>
      <alignment vertical="center" readingOrder="0"/>
    </dxf>
    <dxf>
      <font>
        <sz val="9"/>
      </font>
    </dxf>
    <dxf>
      <font>
        <sz val="9"/>
      </font>
    </dxf>
    <dxf>
      <font>
        <sz val="10"/>
      </font>
    </dxf>
    <dxf>
      <font>
        <sz val="10"/>
      </font>
    </dxf>
    <dxf>
      <font>
        <sz val="11"/>
      </font>
    </dxf>
    <dxf>
      <font>
        <sz val="11"/>
      </font>
    </dxf>
    <dxf>
      <font>
        <sz val="9"/>
      </font>
    </dxf>
    <dxf>
      <font>
        <sz val="9"/>
      </font>
    </dxf>
    <dxf>
      <font>
        <sz val="12"/>
      </font>
    </dxf>
    <dxf>
      <font>
        <sz val="12"/>
      </font>
    </dxf>
    <dxf>
      <font>
        <sz val="11"/>
      </font>
    </dxf>
    <dxf>
      <font>
        <sz val="11"/>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name val="Malgun Gothic"/>
        <scheme val="none"/>
      </font>
    </dxf>
    <dxf>
      <font>
        <name val="Malgun Gothic"/>
        <scheme val="none"/>
      </font>
    </dxf>
    <dxf>
      <font>
        <name val="Malgun Gothic"/>
        <scheme val="none"/>
      </font>
    </dxf>
    <dxf>
      <font>
        <b/>
      </font>
    </dxf>
    <dxf>
      <font>
        <b/>
      </font>
    </dxf>
    <dxf>
      <alignment horizontal="center" readingOrder="0"/>
    </dxf>
    <dxf>
      <alignment horizontal="center" readingOrder="0"/>
    </dxf>
    <dxf>
      <border>
        <bottom style="thin">
          <color theme="0" tint="-0.34998626667073579"/>
        </bottom>
      </border>
    </dxf>
    <dxf>
      <border>
        <bottom style="thin">
          <color theme="0" tint="-0.34998626667073579"/>
        </bottom>
      </border>
    </dxf>
    <dxf>
      <alignment horizontal="center" readingOrder="0"/>
    </dxf>
    <dxf>
      <alignment horizontal="center" readingOrder="0"/>
    </dxf>
    <dxf>
      <font>
        <color theme="4" tint="-0.249977111117893"/>
      </font>
      <fill>
        <patternFill patternType="solid">
          <fgColor indexed="64"/>
          <bgColor theme="0"/>
        </patternFill>
      </fill>
    </dxf>
    <dxf>
      <font>
        <color theme="4" tint="-0.249977111117893"/>
      </font>
      <fill>
        <patternFill patternType="solid">
          <fgColor indexed="64"/>
          <bgColor theme="0"/>
        </patternFill>
      </fill>
    </dxf>
    <dxf>
      <border>
        <top style="thin">
          <color theme="0" tint="-0.34998626667073579"/>
        </top>
      </border>
    </dxf>
    <dxf>
      <border>
        <top style="thin">
          <color theme="0" tint="-0.24994659260841701"/>
        </top>
      </border>
    </dxf>
    <dxf>
      <border>
        <top style="thin">
          <color theme="0" tint="-0.24994659260841701"/>
        </top>
      </border>
    </dxf>
    <dxf>
      <font>
        <color theme="4" tint="-0.249977111117893"/>
      </font>
    </dxf>
    <dxf>
      <font>
        <color theme="4" tint="-0.249977111117893"/>
      </font>
    </dxf>
    <dxf>
      <alignment horizontal="center" readingOrder="0"/>
    </dxf>
    <dxf>
      <font>
        <b val="0"/>
        <i val="0"/>
        <strike val="0"/>
        <condense val="0"/>
        <extend val="0"/>
        <outline val="0"/>
        <shadow val="0"/>
        <u val="none"/>
        <vertAlign val="baseline"/>
        <sz val="9"/>
        <color theme="1"/>
        <name val="Tahoma"/>
        <family val="2"/>
        <scheme val="none"/>
      </font>
      <alignment horizontal="left" vertical="center" textRotation="0" wrapText="0" indent="0" justifyLastLine="0" shrinkToFit="0" readingOrder="2"/>
    </dxf>
    <dxf>
      <font>
        <b val="0"/>
        <i val="0"/>
        <strike val="0"/>
        <condense val="0"/>
        <extend val="0"/>
        <outline val="0"/>
        <shadow val="0"/>
        <u val="none"/>
        <vertAlign val="baseline"/>
        <sz val="9"/>
        <color theme="1"/>
        <name val="Tahoma"/>
        <family val="2"/>
        <scheme val="none"/>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9"/>
        <color theme="9" tint="-0.499984740745262"/>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Tahoma"/>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Tahoma"/>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Tahoma"/>
        <family val="2"/>
        <scheme val="none"/>
      </font>
      <alignment horizontal="left" vertical="center" textRotation="0" wrapText="0" indent="1" justifyLastLine="0" shrinkToFit="0" readingOrder="0"/>
    </dxf>
    <dxf>
      <font>
        <strike val="0"/>
        <outline val="0"/>
        <shadow val="0"/>
        <u val="none"/>
        <vertAlign val="baseline"/>
        <name val="Tahoma"/>
        <family val="2"/>
        <scheme val="none"/>
      </font>
    </dxf>
    <dxf>
      <font>
        <b val="0"/>
        <i val="0"/>
        <strike val="0"/>
        <condense val="0"/>
        <extend val="0"/>
        <outline val="0"/>
        <shadow val="0"/>
        <u val="none"/>
        <vertAlign val="baseline"/>
        <sz val="9"/>
        <color theme="1"/>
        <name val="Tahoma"/>
        <family val="2"/>
        <scheme val="none"/>
      </font>
      <alignment vertical="center" textRotation="0" wrapText="0" indent="0" justifyLastLine="0" shrinkToFit="0" readingOrder="0"/>
    </dxf>
    <dxf>
      <font>
        <b val="0"/>
        <i val="0"/>
        <strike val="0"/>
        <condense val="0"/>
        <extend val="0"/>
        <outline val="0"/>
        <shadow val="0"/>
        <u val="none"/>
        <vertAlign val="baseline"/>
        <sz val="11"/>
        <color theme="9" tint="-0.499984740745262"/>
        <name val="Tahoma"/>
        <family val="2"/>
        <scheme val="none"/>
      </font>
      <alignment horizontal="center" vertical="center" textRotation="0" wrapText="1" indent="0" justifyLastLine="0" shrinkToFit="0" readingOrder="0"/>
    </dxf>
    <dxf>
      <numFmt numFmtId="10" formatCode="&quot;ر.س.‏&quot;\ #,##0_-;[Red]&quot;ر.س.‏&quot;\ #,##0\-"/>
    </dxf>
    <dxf>
      <numFmt numFmtId="10" formatCode="&quot;ر.س.‏&quot;\ #,##0_-;[Red]&quot;ر.س.‏&quot;\ #,##0\-"/>
    </dxf>
    <dxf>
      <font>
        <color theme="9" tint="-0.499984740745262"/>
      </font>
    </dxf>
    <dxf>
      <font>
        <b/>
      </font>
    </dxf>
    <dxf>
      <font>
        <color theme="9" tint="-0.499984740745262"/>
      </font>
    </dxf>
    <dxf>
      <alignment horizontal="center"/>
    </dxf>
    <dxf>
      <alignment horizontal="center"/>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font>
        <name val="Tahoma"/>
        <family val="2"/>
      </font>
    </dxf>
    <dxf>
      <alignment horizontal="right"/>
    </dxf>
    <dxf>
      <alignment readingOrder="2"/>
    </dxf>
    <dxf>
      <font>
        <color theme="9" tint="-0.499984740745262"/>
      </font>
    </dxf>
    <dxf>
      <font>
        <color theme="4" tint="-0.499984740745262"/>
      </font>
    </dxf>
    <dxf>
      <alignment horizontal="center" readingOrder="0"/>
    </dxf>
    <dxf>
      <font>
        <color theme="1" tint="0.249977111117893"/>
      </font>
    </dxf>
    <dxf>
      <font>
        <color theme="1" tint="0.249977111117893"/>
      </font>
    </dxf>
    <dxf>
      <font>
        <color theme="1" tint="0.249977111117893"/>
      </font>
    </dxf>
    <dxf>
      <font>
        <sz val="9"/>
      </font>
    </dxf>
    <dxf>
      <font>
        <sz val="9"/>
      </font>
    </dxf>
    <dxf>
      <font>
        <sz val="9"/>
      </font>
    </dxf>
    <dxf>
      <font>
        <name val="Malgun Gothic"/>
        <scheme val="none"/>
      </font>
    </dxf>
    <dxf>
      <font>
        <name val="Malgun Gothic"/>
        <scheme val="none"/>
      </font>
    </dxf>
    <dxf>
      <font>
        <sz val="9"/>
      </font>
    </dxf>
    <dxf>
      <font>
        <sz val="9"/>
      </font>
    </dxf>
    <dxf>
      <font>
        <sz val="9"/>
      </font>
    </dxf>
    <dxf>
      <font>
        <sz val="10"/>
      </font>
    </dxf>
    <dxf>
      <font>
        <sz val="10"/>
      </font>
    </dxf>
    <dxf>
      <font>
        <sz val="10"/>
      </font>
    </dxf>
    <dxf>
      <font>
        <name val="Malgun Gothic"/>
        <scheme val="none"/>
      </font>
    </dxf>
    <dxf>
      <font>
        <name val="Malgun Gothic"/>
        <scheme val="none"/>
      </font>
    </dxf>
    <dxf>
      <font>
        <sz val="8"/>
        <color theme="1" tint="0.24994659260841701"/>
        <name val="Malgun Gothic"/>
        <scheme val="minor"/>
      </font>
      <border diagonalUp="0" diagonalDown="0">
        <left/>
        <right/>
        <top/>
        <bottom/>
        <vertical/>
        <horizontal/>
      </border>
    </dxf>
    <dxf>
      <font>
        <sz val="9"/>
        <color theme="4" tint="-0.499984740745262"/>
        <name val="Franklin Gothic Medium"/>
        <family val="2"/>
        <scheme val="major"/>
      </font>
      <border diagonalUp="0" diagonalDown="0">
        <left/>
        <right/>
        <top/>
        <bottom/>
        <vertical/>
        <horizontal/>
      </border>
    </dxf>
    <dxf>
      <font>
        <sz val="8"/>
        <color theme="1" tint="0.24994659260841701"/>
        <name val="Tahoma"/>
        <family val="2"/>
        <scheme val="none"/>
      </font>
      <border diagonalUp="0" diagonalDown="0">
        <left/>
        <right/>
        <top/>
        <bottom/>
        <vertical/>
        <horizontal/>
      </border>
    </dxf>
    <dxf>
      <font>
        <b/>
        <i val="0"/>
        <sz val="9"/>
        <color theme="4" tint="-0.499984740745262"/>
        <name val="Tahoma"/>
        <family val="2"/>
        <scheme val="none"/>
      </font>
      <border diagonalUp="0" diagonalDown="0">
        <left/>
        <right/>
        <top/>
        <bottom/>
        <vertical/>
        <horizontal/>
      </border>
    </dxf>
  </dxfs>
  <tableStyles count="2" defaultTableStyle="TableStyleMedium2" defaultPivotStyle="PivotStyleLight16">
    <tableStyle name="نمط_مخصص_لمقسم_طريقة_العرض_ 1" pivot="0" table="0" count="10" xr9:uid="{D94AE9A4-3AD3-45C6-90E2-2439D9195E55}">
      <tableStyleElement type="wholeTable" dxfId="598"/>
      <tableStyleElement type="headerRow" dxfId="597"/>
    </tableStyle>
    <tableStyle name="نمط_مخصص_لمقسم_طريقة_العرض_1" pivot="0" table="0" count="2" xr9:uid="{00000000-0011-0000-FFFF-FFFF00000000}">
      <tableStyleElement type="wholeTable" dxfId="596"/>
      <tableStyleElement type="headerRow" dxfId="595"/>
    </tableStyle>
  </tableStyles>
  <colors>
    <mruColors>
      <color rgb="FFCCECFF"/>
      <color rgb="FF663300"/>
      <color rgb="FF3E2E00"/>
      <color rgb="FF543E00"/>
    </mruColors>
  </colors>
  <extLst>
    <ext xmlns:x14="http://schemas.microsoft.com/office/spreadsheetml/2009/9/main" uri="{46F421CA-312F-682f-3DD2-61675219B42D}">
      <x14:dxfs count="8">
        <dxf>
          <font>
            <color rgb="FF000000"/>
            <name val="Tahoma"/>
            <family val="2"/>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name val="Tahoma"/>
            <family val="2"/>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name val="Tahoma"/>
            <family val="2"/>
            <scheme val="none"/>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name val="Tahoma"/>
            <family val="2"/>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name val="Tahoma"/>
            <family val="2"/>
            <scheme val="none"/>
          </font>
          <fill>
            <patternFill patternType="solid">
              <fgColor theme="9" tint="0.59996337778862885"/>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Tahoma"/>
            <family val="2"/>
            <scheme val="none"/>
          </font>
          <fill>
            <patternFill patternType="solid">
              <fgColor theme="9"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Tahoma"/>
            <family val="2"/>
            <scheme val="none"/>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Tahoma"/>
            <family val="2"/>
            <scheme val="none"/>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نمط_مخصص_لمقسم_طريقة_العرض_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customXml" Target="/customXml/item3.xml" Id="rId13"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customXml" Target="/customXml/item2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microsoft.com/office/2007/relationships/slicerCache" Target="/xl/slicerCaches/slicerCache1.xml" Id="rId6" /><Relationship Type="http://schemas.openxmlformats.org/officeDocument/2006/relationships/customXml" Target="/customXml/item13.xml" Id="rId11" /><Relationship Type="http://schemas.openxmlformats.org/officeDocument/2006/relationships/pivotCacheDefinition" Target="/xl/pivotCache/pivotCacheDefinition11.xml" Id="rId5" /><Relationship Type="http://schemas.openxmlformats.org/officeDocument/2006/relationships/calcChain" Target="/xl/calcChain.xml" Id="rId10" /><Relationship Type="http://schemas.openxmlformats.org/officeDocument/2006/relationships/worksheet" Target="/xl/worksheets/sheet44.xml" Id="rId4" /><Relationship Type="http://schemas.openxmlformats.org/officeDocument/2006/relationships/sharedStrings" Target="/xl/sharedStrings.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8"/>
    </mc:Choice>
    <mc:Fallback>
      <c:style val="8"/>
    </mc:Fallback>
  </mc:AlternateContent>
  <c:pivotSource>
    <c:name>[Office_62186102_TF78582910_Win32.xltx]بيانات إضافية!PivotTable_الخاص_بمخطط_الموازنة_البياني</c:name>
    <c:fmtId val="2"/>
  </c:pivotSource>
  <c:chart>
    <c:autoTitleDeleted val="1"/>
    <c:pivotFmts>
      <c:pivotFmt>
        <c:idx val="0"/>
        <c:spPr>
          <a:solidFill>
            <a:schemeClr val="accent6"/>
          </a:solidFill>
          <a:ln w="19050">
            <a:solidFill>
              <a:schemeClr val="lt1"/>
            </a:solidFill>
          </a:ln>
          <a:effectLst/>
        </c:spPr>
        <c:marker>
          <c:symbol val="none"/>
        </c:marker>
      </c:pivotFmt>
      <c:pivotFmt>
        <c:idx val="1"/>
        <c:spPr>
          <a:solidFill>
            <a:schemeClr val="accent6"/>
          </a:solidFill>
          <a:ln w="19050">
            <a:solidFill>
              <a:schemeClr val="lt1"/>
            </a:solidFill>
          </a:ln>
          <a:effectLst/>
        </c:spPr>
        <c:marker>
          <c:symbol val="none"/>
        </c:marker>
      </c:pivotFmt>
      <c:pivotFmt>
        <c:idx val="2"/>
        <c:spPr>
          <a:solidFill>
            <a:schemeClr val="accent6"/>
          </a:solidFill>
          <a:ln w="19050">
            <a:solidFill>
              <a:schemeClr val="lt1"/>
            </a:solid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ar-SA"/>
            </a:p>
          </c:txPr>
          <c:showLegendKey val="1"/>
          <c:showVal val="1"/>
          <c:showCatName val="1"/>
          <c:showSerName val="1"/>
          <c:showPercent val="1"/>
          <c:showBubbleSize val="1"/>
          <c:extLst>
            <c:ext xmlns:c15="http://schemas.microsoft.com/office/drawing/2012/chart" uri="{CE6537A1-D6FC-4f65-9D91-7224C49458BB}"/>
          </c:extLst>
        </c:dLbl>
      </c:pivotFmt>
      <c:pivotFmt>
        <c:idx val="3"/>
        <c:dLbl>
          <c:idx val="0"/>
          <c:dLblPos val="inEnd"/>
          <c:showLegendKey val="0"/>
          <c:showVal val="0"/>
          <c:showCatName val="1"/>
          <c:showSerName val="0"/>
          <c:showPercent val="1"/>
          <c:showBubbleSize val="0"/>
          <c:extLst>
            <c:ext xmlns:c15="http://schemas.microsoft.com/office/drawing/2012/chart" uri="{CE6537A1-D6FC-4f65-9D91-7224C49458BB}"/>
          </c:extLst>
        </c:dLbl>
      </c:pivotFmt>
      <c:pivotFmt>
        <c:idx val="4"/>
      </c:pivotFmt>
      <c:pivotFmt>
        <c:idx val="5"/>
        <c:spPr>
          <a:solidFill>
            <a:schemeClr val="accent6"/>
          </a:solidFill>
          <a:ln w="19050">
            <a:solidFill>
              <a:schemeClr val="lt1"/>
            </a:solidFill>
          </a:ln>
          <a:effectLst/>
        </c:spPr>
        <c:marker>
          <c:symbol val="none"/>
        </c:marker>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ar-SA"/>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ar-SA"/>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
        <c:idx val="18"/>
        <c:spPr>
          <a:solidFill>
            <a:schemeClr val="accent6"/>
          </a:solidFill>
          <a:ln w="19050">
            <a:solidFill>
              <a:schemeClr val="lt1"/>
            </a:solidFill>
          </a:ln>
          <a:effectLst/>
        </c:spPr>
      </c:pivotFmt>
      <c:pivotFmt>
        <c:idx val="19"/>
        <c:spPr>
          <a:solidFill>
            <a:schemeClr val="accent6"/>
          </a:solidFill>
          <a:ln w="19050">
            <a:solidFill>
              <a:schemeClr val="lt1"/>
            </a:solidFill>
          </a:ln>
          <a:effectLst/>
        </c:spPr>
      </c:pivotFmt>
      <c:pivotFmt>
        <c:idx val="2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ar-SA"/>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6"/>
          </a:solidFill>
          <a:ln w="19050">
            <a:solidFill>
              <a:schemeClr val="lt1"/>
            </a:solidFill>
          </a:ln>
          <a:effectLst/>
        </c:spPr>
      </c:pivotFmt>
      <c:pivotFmt>
        <c:idx val="22"/>
        <c:spPr>
          <a:solidFill>
            <a:schemeClr val="accent6"/>
          </a:solidFill>
          <a:ln w="19050">
            <a:solidFill>
              <a:schemeClr val="lt1"/>
            </a:solidFill>
          </a:ln>
          <a:effectLst/>
        </c:spPr>
      </c:pivotFmt>
      <c:pivotFmt>
        <c:idx val="23"/>
        <c:spPr>
          <a:solidFill>
            <a:schemeClr val="accent6"/>
          </a:solidFill>
          <a:ln w="19050">
            <a:solidFill>
              <a:schemeClr val="lt1"/>
            </a:solidFill>
          </a:ln>
          <a:effectLst/>
        </c:spPr>
      </c:pivotFmt>
      <c:pivotFmt>
        <c:idx val="24"/>
        <c:spPr>
          <a:solidFill>
            <a:schemeClr val="accent6"/>
          </a:solidFill>
          <a:ln w="19050">
            <a:solidFill>
              <a:schemeClr val="lt1"/>
            </a:solidFill>
          </a:ln>
          <a:effectLst/>
        </c:spPr>
      </c:pivotFmt>
      <c:pivotFmt>
        <c:idx val="25"/>
        <c:spPr>
          <a:solidFill>
            <a:schemeClr val="accent6"/>
          </a:solidFill>
          <a:ln w="19050">
            <a:solidFill>
              <a:schemeClr val="lt1"/>
            </a:solidFill>
          </a:ln>
          <a:effectLst/>
        </c:spPr>
      </c:pivotFmt>
      <c:pivotFmt>
        <c:idx val="26"/>
        <c:spPr>
          <a:solidFill>
            <a:schemeClr val="accent6"/>
          </a:solidFill>
          <a:ln w="19050">
            <a:solidFill>
              <a:schemeClr val="lt1"/>
            </a:solidFill>
          </a:ln>
          <a:effectLst/>
        </c:spPr>
      </c:pivotFmt>
      <c:pivotFmt>
        <c:idx val="27"/>
        <c:spPr>
          <a:solidFill>
            <a:schemeClr val="accent6"/>
          </a:solidFill>
          <a:ln w="19050">
            <a:solidFill>
              <a:schemeClr val="lt1"/>
            </a:solidFill>
          </a:ln>
          <a:effectLst/>
        </c:spPr>
      </c:pivotFmt>
      <c:pivotFmt>
        <c:idx val="28"/>
        <c:spPr>
          <a:solidFill>
            <a:schemeClr val="accent6"/>
          </a:solidFill>
          <a:ln w="19050">
            <a:solidFill>
              <a:schemeClr val="lt1"/>
            </a:solidFill>
          </a:ln>
          <a:effectLst/>
        </c:spPr>
      </c:pivotFmt>
      <c:pivotFmt>
        <c:idx val="29"/>
        <c:spPr>
          <a:solidFill>
            <a:schemeClr val="accent6"/>
          </a:solidFill>
          <a:ln w="19050">
            <a:solidFill>
              <a:schemeClr val="lt1"/>
            </a:solidFill>
          </a:ln>
          <a:effectLst/>
        </c:spPr>
      </c:pivotFmt>
      <c:pivotFmt>
        <c:idx val="30"/>
        <c:spPr>
          <a:solidFill>
            <a:schemeClr val="accent6"/>
          </a:solidFill>
          <a:ln w="19050">
            <a:solidFill>
              <a:schemeClr val="lt1"/>
            </a:solidFill>
          </a:ln>
          <a:effectLst/>
        </c:spPr>
      </c:pivotFmt>
      <c:pivotFmt>
        <c:idx val="31"/>
        <c:spPr>
          <a:solidFill>
            <a:schemeClr val="accent6"/>
          </a:solidFill>
          <a:ln w="19050">
            <a:solidFill>
              <a:schemeClr val="lt1"/>
            </a:solidFill>
          </a:ln>
          <a:effectLst/>
        </c:spPr>
      </c:pivotFmt>
      <c:pivotFmt>
        <c:idx val="32"/>
        <c:spPr>
          <a:solidFill>
            <a:schemeClr val="accent6"/>
          </a:solidFill>
          <a:ln w="19050">
            <a:solidFill>
              <a:schemeClr val="lt1"/>
            </a:solidFill>
          </a:ln>
          <a:effectLst/>
        </c:spPr>
      </c:pivotFmt>
      <c:pivotFmt>
        <c:idx val="33"/>
        <c:spPr>
          <a:solidFill>
            <a:schemeClr val="accent6"/>
          </a:solidFill>
          <a:ln w="19050">
            <a:solidFill>
              <a:schemeClr val="lt1"/>
            </a:solidFill>
          </a:ln>
          <a:effectLst/>
        </c:spPr>
      </c:pivotFmt>
      <c:pivotFmt>
        <c:idx val="34"/>
        <c:spPr>
          <a:solidFill>
            <a:schemeClr val="accent6"/>
          </a:solidFill>
          <a:ln w="19050">
            <a:solidFill>
              <a:schemeClr val="lt1"/>
            </a:solidFill>
          </a:ln>
          <a:effectLst/>
        </c:spPr>
      </c:pivotFmt>
      <c:pivotFmt>
        <c:idx val="35"/>
        <c:spPr>
          <a:solidFill>
            <a:schemeClr val="accent6"/>
          </a:solidFill>
          <a:ln w="19050">
            <a:solidFill>
              <a:schemeClr val="lt1"/>
            </a:solidFill>
          </a:ln>
          <a:effectLst/>
        </c:spPr>
      </c:pivotFmt>
      <c:pivotFmt>
        <c:idx val="36"/>
        <c:spPr>
          <a:solidFill>
            <a:schemeClr val="accent6"/>
          </a:solidFill>
          <a:ln w="19050">
            <a:solidFill>
              <a:schemeClr val="lt1"/>
            </a:solidFill>
          </a:ln>
          <a:effectLst/>
        </c:spPr>
      </c:pivotFmt>
      <c:pivotFmt>
        <c:idx val="37"/>
        <c:spPr>
          <a:solidFill>
            <a:schemeClr val="accent6"/>
          </a:solidFill>
          <a:ln w="19050">
            <a:solidFill>
              <a:schemeClr val="lt1"/>
            </a:solidFill>
          </a:ln>
          <a:effectLst/>
        </c:spPr>
      </c:pivotFmt>
      <c:pivotFmt>
        <c:idx val="38"/>
        <c:spPr>
          <a:solidFill>
            <a:schemeClr val="accent6"/>
          </a:solidFill>
          <a:ln w="19050">
            <a:solidFill>
              <a:schemeClr val="lt1"/>
            </a:solidFill>
          </a:ln>
          <a:effectLst/>
        </c:spPr>
      </c:pivotFmt>
      <c:pivotFmt>
        <c:idx val="39"/>
        <c:spPr>
          <a:solidFill>
            <a:schemeClr val="accent6"/>
          </a:solidFill>
          <a:ln w="19050">
            <a:solidFill>
              <a:schemeClr val="lt1"/>
            </a:solidFill>
          </a:ln>
          <a:effectLst/>
        </c:spPr>
      </c:pivotFmt>
      <c:pivotFmt>
        <c:idx val="40"/>
        <c:spPr>
          <a:solidFill>
            <a:schemeClr val="accent6"/>
          </a:solidFill>
          <a:ln w="19050">
            <a:solidFill>
              <a:schemeClr val="lt1"/>
            </a:solidFill>
          </a:ln>
          <a:effectLst/>
        </c:spPr>
      </c:pivotFmt>
      <c:pivotFmt>
        <c:idx val="41"/>
        <c:spPr>
          <a:solidFill>
            <a:schemeClr val="accent6"/>
          </a:solidFill>
          <a:ln w="19050">
            <a:solidFill>
              <a:schemeClr val="lt1"/>
            </a:solidFill>
          </a:ln>
          <a:effectLst/>
        </c:spPr>
      </c:pivotFmt>
      <c:pivotFmt>
        <c:idx val="42"/>
        <c:spPr>
          <a:solidFill>
            <a:schemeClr val="accent6"/>
          </a:solidFill>
          <a:ln w="19050">
            <a:solidFill>
              <a:schemeClr val="lt1"/>
            </a:solidFill>
          </a:ln>
          <a:effectLst/>
        </c:spPr>
      </c:pivotFmt>
      <c:pivotFmt>
        <c:idx val="43"/>
        <c:spPr>
          <a:solidFill>
            <a:schemeClr val="accent6"/>
          </a:solidFill>
          <a:ln w="19050">
            <a:solidFill>
              <a:schemeClr val="lt1"/>
            </a:solidFill>
          </a:ln>
          <a:effectLst/>
        </c:spPr>
      </c:pivotFmt>
      <c:pivotFmt>
        <c:idx val="44"/>
        <c:spPr>
          <a:solidFill>
            <a:schemeClr val="accent6"/>
          </a:solidFill>
          <a:ln w="19050">
            <a:solidFill>
              <a:schemeClr val="lt1"/>
            </a:solidFill>
          </a:ln>
          <a:effectLst/>
        </c:spPr>
      </c:pivotFmt>
      <c:pivotFmt>
        <c:idx val="45"/>
        <c:spPr>
          <a:solidFill>
            <a:schemeClr val="accent6"/>
          </a:solidFill>
          <a:ln w="19050">
            <a:solidFill>
              <a:schemeClr val="lt1"/>
            </a:solidFill>
          </a:ln>
          <a:effectLst/>
        </c:spPr>
      </c:pivotFmt>
      <c:pivotFmt>
        <c:idx val="46"/>
        <c:spPr>
          <a:solidFill>
            <a:schemeClr val="accent6"/>
          </a:solidFill>
          <a:ln w="19050">
            <a:solidFill>
              <a:schemeClr val="lt1"/>
            </a:solidFill>
          </a:ln>
          <a:effectLst/>
          <a:scene3d>
            <a:camera prst="orthographicFront"/>
            <a:lightRig rig="chilly" dir="t"/>
          </a:scene3d>
          <a:sp3d prstMaterial="dkEdge"/>
        </c:spPr>
      </c:pivotFmt>
      <c:pivotFmt>
        <c:idx val="47"/>
        <c:spPr>
          <a:solidFill>
            <a:schemeClr val="accent6"/>
          </a:solidFill>
          <a:ln w="19050">
            <a:solidFill>
              <a:schemeClr val="lt1"/>
            </a:solidFill>
          </a:ln>
          <a:effectLst/>
          <a:scene3d>
            <a:camera prst="orthographicFront"/>
            <a:lightRig rig="chilly" dir="t"/>
          </a:scene3d>
          <a:sp3d prstMaterial="dkEdge"/>
        </c:spPr>
      </c:pivotFmt>
      <c:pivotFmt>
        <c:idx val="48"/>
        <c:spPr>
          <a:solidFill>
            <a:schemeClr val="accent6"/>
          </a:solidFill>
          <a:ln w="19050">
            <a:solidFill>
              <a:schemeClr val="lt1"/>
            </a:solidFill>
          </a:ln>
          <a:effectLst/>
          <a:scene3d>
            <a:camera prst="orthographicFront"/>
            <a:lightRig rig="chilly" dir="t"/>
          </a:scene3d>
          <a:sp3d prstMaterial="dkEdge"/>
        </c:spPr>
      </c:pivotFmt>
      <c:pivotFmt>
        <c:idx val="49"/>
        <c:spPr>
          <a:solidFill>
            <a:schemeClr val="accent6"/>
          </a:solidFill>
          <a:ln w="19050">
            <a:solidFill>
              <a:schemeClr val="lt1"/>
            </a:solidFill>
          </a:ln>
          <a:effectLst/>
          <a:scene3d>
            <a:camera prst="orthographicFront"/>
            <a:lightRig rig="chilly" dir="t"/>
          </a:scene3d>
          <a:sp3d prstMaterial="dkEdge"/>
        </c:spPr>
      </c:pivotFmt>
      <c:pivotFmt>
        <c:idx val="50"/>
        <c:spPr>
          <a:solidFill>
            <a:schemeClr val="accent6"/>
          </a:solidFill>
          <a:ln w="19050">
            <a:solidFill>
              <a:schemeClr val="lt1"/>
            </a:solidFill>
          </a:ln>
          <a:effectLst/>
          <a:scene3d>
            <a:camera prst="orthographicFront"/>
            <a:lightRig rig="chilly" dir="t"/>
          </a:scene3d>
          <a:sp3d prstMaterial="dkEdge"/>
        </c:spPr>
      </c:pivotFmt>
      <c:pivotFmt>
        <c:idx val="51"/>
        <c:spPr>
          <a:solidFill>
            <a:schemeClr val="accent6"/>
          </a:solidFill>
          <a:ln w="19050">
            <a:solidFill>
              <a:schemeClr val="lt1"/>
            </a:solidFill>
          </a:ln>
          <a:effectLst/>
          <a:scene3d>
            <a:camera prst="orthographicFront"/>
            <a:lightRig rig="chilly" dir="t"/>
          </a:scene3d>
          <a:sp3d prstMaterial="dkEdge"/>
        </c:spPr>
      </c:pivotFmt>
      <c:pivotFmt>
        <c:idx val="52"/>
        <c:spPr>
          <a:solidFill>
            <a:schemeClr val="accent6"/>
          </a:solidFill>
          <a:ln w="19050">
            <a:solidFill>
              <a:schemeClr val="lt1"/>
            </a:solidFill>
          </a:ln>
          <a:effectLst/>
          <a:scene3d>
            <a:camera prst="orthographicFront"/>
            <a:lightRig rig="chilly" dir="t"/>
          </a:scene3d>
          <a:sp3d prstMaterial="dkEdge"/>
        </c:spPr>
      </c:pivotFmt>
      <c:pivotFmt>
        <c:idx val="53"/>
        <c:spPr>
          <a:solidFill>
            <a:schemeClr val="accent6"/>
          </a:solidFill>
          <a:ln w="19050">
            <a:solidFill>
              <a:schemeClr val="lt1"/>
            </a:solidFill>
          </a:ln>
          <a:effectLst/>
          <a:scene3d>
            <a:camera prst="orthographicFront"/>
            <a:lightRig rig="chilly" dir="t"/>
          </a:scene3d>
          <a:sp3d prstMaterial="dkEdge"/>
        </c:spPr>
      </c:pivotFmt>
      <c:pivotFmt>
        <c:idx val="54"/>
        <c:spPr>
          <a:solidFill>
            <a:schemeClr val="accent6"/>
          </a:solidFill>
          <a:ln w="19050">
            <a:solidFill>
              <a:schemeClr val="lt1"/>
            </a:solidFill>
          </a:ln>
          <a:effectLst/>
          <a:scene3d>
            <a:camera prst="orthographicFront"/>
            <a:lightRig rig="chilly" dir="t"/>
          </a:scene3d>
          <a:sp3d prstMaterial="dkEdge"/>
        </c:spPr>
      </c:pivotFmt>
      <c:pivotFmt>
        <c:idx val="55"/>
        <c:spPr>
          <a:solidFill>
            <a:schemeClr val="accent6"/>
          </a:solidFill>
          <a:ln w="19050">
            <a:solidFill>
              <a:schemeClr val="lt1"/>
            </a:solidFill>
          </a:ln>
          <a:effectLst/>
          <a:scene3d>
            <a:camera prst="orthographicFront"/>
            <a:lightRig rig="chilly" dir="t"/>
          </a:scene3d>
          <a:sp3d prstMaterial="dkEdge"/>
        </c:spPr>
      </c:pivotFmt>
      <c:pivotFmt>
        <c:idx val="56"/>
        <c:spPr>
          <a:solidFill>
            <a:schemeClr val="accent6"/>
          </a:solidFill>
          <a:ln w="19050">
            <a:solidFill>
              <a:schemeClr val="lt1"/>
            </a:solidFill>
          </a:ln>
          <a:effectLst/>
          <a:scene3d>
            <a:camera prst="orthographicFront"/>
            <a:lightRig rig="chilly" dir="t"/>
          </a:scene3d>
          <a:sp3d prstMaterial="dkEdge"/>
        </c:spPr>
      </c:pivotFmt>
      <c:pivotFmt>
        <c:idx val="57"/>
        <c:spPr>
          <a:solidFill>
            <a:schemeClr val="accent6"/>
          </a:solidFill>
          <a:ln w="19050">
            <a:solidFill>
              <a:schemeClr val="lt1"/>
            </a:solidFill>
          </a:ln>
          <a:effectLst/>
          <a:scene3d>
            <a:camera prst="orthographicFront"/>
            <a:lightRig rig="chilly" dir="t"/>
          </a:scene3d>
          <a:sp3d prstMaterial="dkEdge"/>
        </c:spPr>
      </c:pivotFmt>
      <c:pivotFmt>
        <c:idx val="58"/>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ar-SA"/>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9"/>
        <c:spPr>
          <a:solidFill>
            <a:schemeClr val="accent6"/>
          </a:solidFill>
          <a:ln w="19050">
            <a:solidFill>
              <a:schemeClr val="lt1"/>
            </a:solidFill>
          </a:ln>
          <a:effectLst/>
          <a:scene3d>
            <a:camera prst="orthographicFront"/>
            <a:lightRig rig="chilly" dir="t"/>
          </a:scene3d>
          <a:sp3d prstMaterial="dkEdge"/>
        </c:spPr>
      </c:pivotFmt>
      <c:pivotFmt>
        <c:idx val="60"/>
        <c:spPr>
          <a:solidFill>
            <a:schemeClr val="accent6"/>
          </a:solidFill>
          <a:ln w="19050">
            <a:solidFill>
              <a:schemeClr val="lt1"/>
            </a:solidFill>
          </a:ln>
          <a:effectLst/>
          <a:scene3d>
            <a:camera prst="orthographicFront"/>
            <a:lightRig rig="chilly" dir="t"/>
          </a:scene3d>
          <a:sp3d prstMaterial="dkEdge"/>
        </c:spPr>
      </c:pivotFmt>
      <c:pivotFmt>
        <c:idx val="61"/>
        <c:spPr>
          <a:solidFill>
            <a:schemeClr val="accent6"/>
          </a:solidFill>
          <a:ln w="19050">
            <a:solidFill>
              <a:schemeClr val="lt1"/>
            </a:solidFill>
          </a:ln>
          <a:effectLst/>
          <a:scene3d>
            <a:camera prst="orthographicFront"/>
            <a:lightRig rig="chilly" dir="t"/>
          </a:scene3d>
          <a:sp3d prstMaterial="dkEdge"/>
        </c:spPr>
      </c:pivotFmt>
      <c:pivotFmt>
        <c:idx val="62"/>
        <c:spPr>
          <a:solidFill>
            <a:schemeClr val="accent6"/>
          </a:solidFill>
          <a:ln w="19050">
            <a:solidFill>
              <a:schemeClr val="lt1"/>
            </a:solidFill>
          </a:ln>
          <a:effectLst/>
          <a:scene3d>
            <a:camera prst="orthographicFront"/>
            <a:lightRig rig="chilly" dir="t"/>
          </a:scene3d>
          <a:sp3d prstMaterial="dkEdge"/>
        </c:spPr>
      </c:pivotFmt>
      <c:pivotFmt>
        <c:idx val="63"/>
        <c:spPr>
          <a:solidFill>
            <a:schemeClr val="accent6"/>
          </a:solidFill>
          <a:ln w="19050">
            <a:solidFill>
              <a:schemeClr val="lt1"/>
            </a:solidFill>
          </a:ln>
          <a:effectLst/>
          <a:scene3d>
            <a:camera prst="orthographicFront"/>
            <a:lightRig rig="chilly" dir="t"/>
          </a:scene3d>
          <a:sp3d prstMaterial="dkEdge"/>
        </c:spPr>
      </c:pivotFmt>
      <c:pivotFmt>
        <c:idx val="64"/>
        <c:spPr>
          <a:solidFill>
            <a:schemeClr val="accent6"/>
          </a:solidFill>
          <a:ln w="19050">
            <a:solidFill>
              <a:schemeClr val="lt1"/>
            </a:solidFill>
          </a:ln>
          <a:effectLst/>
          <a:scene3d>
            <a:camera prst="orthographicFront"/>
            <a:lightRig rig="chilly" dir="t"/>
          </a:scene3d>
          <a:sp3d prstMaterial="dkEdge"/>
        </c:spPr>
      </c:pivotFmt>
      <c:pivotFmt>
        <c:idx val="65"/>
        <c:spPr>
          <a:solidFill>
            <a:schemeClr val="accent6"/>
          </a:solidFill>
          <a:ln w="19050">
            <a:solidFill>
              <a:schemeClr val="lt1"/>
            </a:solidFill>
          </a:ln>
          <a:effectLst/>
          <a:scene3d>
            <a:camera prst="orthographicFront"/>
            <a:lightRig rig="chilly" dir="t"/>
          </a:scene3d>
          <a:sp3d prstMaterial="dkEdge"/>
        </c:spPr>
      </c:pivotFmt>
      <c:pivotFmt>
        <c:idx val="66"/>
        <c:spPr>
          <a:solidFill>
            <a:schemeClr val="accent6"/>
          </a:solidFill>
          <a:ln w="19050">
            <a:solidFill>
              <a:schemeClr val="lt1"/>
            </a:solidFill>
          </a:ln>
          <a:effectLst/>
          <a:scene3d>
            <a:camera prst="orthographicFront"/>
            <a:lightRig rig="chilly" dir="t"/>
          </a:scene3d>
          <a:sp3d prstMaterial="dkEdge"/>
        </c:spPr>
      </c:pivotFmt>
      <c:pivotFmt>
        <c:idx val="67"/>
        <c:spPr>
          <a:solidFill>
            <a:schemeClr val="accent6"/>
          </a:solidFill>
          <a:ln w="19050">
            <a:solidFill>
              <a:schemeClr val="lt1"/>
            </a:solidFill>
          </a:ln>
          <a:effectLst/>
          <a:scene3d>
            <a:camera prst="orthographicFront"/>
            <a:lightRig rig="chilly" dir="t"/>
          </a:scene3d>
          <a:sp3d prstMaterial="dkEdge"/>
        </c:spPr>
      </c:pivotFmt>
      <c:pivotFmt>
        <c:idx val="68"/>
        <c:spPr>
          <a:solidFill>
            <a:schemeClr val="accent6"/>
          </a:solidFill>
          <a:ln w="19050">
            <a:solidFill>
              <a:schemeClr val="lt1"/>
            </a:solidFill>
          </a:ln>
          <a:effectLst/>
          <a:scene3d>
            <a:camera prst="orthographicFront"/>
            <a:lightRig rig="chilly" dir="t"/>
          </a:scene3d>
          <a:sp3d prstMaterial="dkEdge"/>
        </c:spPr>
      </c:pivotFmt>
      <c:pivotFmt>
        <c:idx val="69"/>
        <c:spPr>
          <a:solidFill>
            <a:schemeClr val="accent6"/>
          </a:solidFill>
          <a:ln w="19050">
            <a:solidFill>
              <a:schemeClr val="lt1"/>
            </a:solidFill>
          </a:ln>
          <a:effectLst/>
          <a:scene3d>
            <a:camera prst="orthographicFront"/>
            <a:lightRig rig="chilly" dir="t"/>
          </a:scene3d>
          <a:sp3d prstMaterial="dkEdge"/>
        </c:spPr>
      </c:pivotFmt>
      <c:pivotFmt>
        <c:idx val="70"/>
        <c:spPr>
          <a:solidFill>
            <a:schemeClr val="accent6"/>
          </a:solidFill>
          <a:ln w="19050">
            <a:solidFill>
              <a:schemeClr val="lt1"/>
            </a:solidFill>
          </a:ln>
          <a:effectLst/>
          <a:scene3d>
            <a:camera prst="orthographicFront"/>
            <a:lightRig rig="chilly" dir="t"/>
          </a:scene3d>
          <a:sp3d prstMaterial="dkEdge"/>
        </c:spPr>
      </c:pivotFmt>
      <c:pivotFmt>
        <c:idx val="71"/>
        <c:spPr>
          <a:solidFill>
            <a:schemeClr val="accent6"/>
          </a:solidFill>
          <a:ln w="19050">
            <a:solidFill>
              <a:schemeClr val="lt1"/>
            </a:solidFill>
          </a:ln>
          <a:effectLst/>
          <a:scene3d>
            <a:camera prst="orthographicFront"/>
            <a:lightRig rig="chilly" dir="t"/>
          </a:scene3d>
          <a:sp3d prstMaterial="dkEdge"/>
        </c:spPr>
        <c:marker>
          <c:symbol val="none"/>
        </c:marker>
      </c:pivotFmt>
      <c:pivotFmt>
        <c:idx val="72"/>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ar-SA"/>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73"/>
        <c:spPr>
          <a:solidFill>
            <a:schemeClr val="accent6"/>
          </a:solidFill>
          <a:ln w="19050">
            <a:solidFill>
              <a:schemeClr val="lt1"/>
            </a:solidFill>
          </a:ln>
          <a:effectLst/>
          <a:scene3d>
            <a:camera prst="orthographicFront"/>
            <a:lightRig rig="chilly" dir="t"/>
          </a:scene3d>
          <a:sp3d prstMaterial="dkEdge"/>
        </c:spPr>
      </c:pivotFmt>
      <c:pivotFmt>
        <c:idx val="74"/>
        <c:spPr>
          <a:solidFill>
            <a:schemeClr val="accent6"/>
          </a:solidFill>
          <a:ln w="19050">
            <a:solidFill>
              <a:schemeClr val="lt1"/>
            </a:solidFill>
          </a:ln>
          <a:effectLst/>
          <a:scene3d>
            <a:camera prst="orthographicFront"/>
            <a:lightRig rig="chilly" dir="t"/>
          </a:scene3d>
          <a:sp3d prstMaterial="dkEdge"/>
        </c:spPr>
      </c:pivotFmt>
      <c:pivotFmt>
        <c:idx val="75"/>
        <c:spPr>
          <a:solidFill>
            <a:schemeClr val="accent6"/>
          </a:solidFill>
          <a:ln w="19050">
            <a:solidFill>
              <a:schemeClr val="lt1"/>
            </a:solidFill>
          </a:ln>
          <a:effectLst/>
          <a:scene3d>
            <a:camera prst="orthographicFront"/>
            <a:lightRig rig="chilly" dir="t"/>
          </a:scene3d>
          <a:sp3d prstMaterial="dkEdge"/>
        </c:spPr>
      </c:pivotFmt>
      <c:pivotFmt>
        <c:idx val="76"/>
        <c:spPr>
          <a:solidFill>
            <a:schemeClr val="accent6"/>
          </a:solidFill>
          <a:ln w="6350">
            <a:solidFill>
              <a:schemeClr val="lt1"/>
            </a:solidFill>
          </a:ln>
          <a:effectLst/>
          <a:scene3d>
            <a:camera prst="orthographicFront"/>
            <a:lightRig rig="chilly" dir="t"/>
          </a:scene3d>
          <a:sp3d prstMaterial="dkEdge"/>
        </c:spPr>
        <c:dLbl>
          <c:idx val="0"/>
          <c:layout>
            <c:manualLayout>
              <c:x val="6.6283267545885509E-3"/>
              <c:y val="4.2598509052183098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ar-SA"/>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7"/>
        <c:spPr>
          <a:solidFill>
            <a:schemeClr val="accent6"/>
          </a:solidFill>
          <a:ln w="19050">
            <a:solidFill>
              <a:schemeClr val="lt1"/>
            </a:solidFill>
          </a:ln>
          <a:effectLst/>
          <a:scene3d>
            <a:camera prst="orthographicFront"/>
            <a:lightRig rig="chilly" dir="t"/>
          </a:scene3d>
          <a:sp3d prstMaterial="dkEdge"/>
        </c:spPr>
      </c:pivotFmt>
      <c:pivotFmt>
        <c:idx val="78"/>
        <c:spPr>
          <a:solidFill>
            <a:schemeClr val="accent6"/>
          </a:solidFill>
          <a:ln w="19050">
            <a:solidFill>
              <a:schemeClr val="lt1"/>
            </a:solidFill>
          </a:ln>
          <a:effectLst/>
          <a:scene3d>
            <a:camera prst="orthographicFront"/>
            <a:lightRig rig="chilly" dir="t"/>
          </a:scene3d>
          <a:sp3d prstMaterial="dkEdge"/>
        </c:spPr>
      </c:pivotFmt>
      <c:pivotFmt>
        <c:idx val="79"/>
        <c:spPr>
          <a:solidFill>
            <a:schemeClr val="accent6"/>
          </a:solidFill>
          <a:ln w="19050">
            <a:solidFill>
              <a:schemeClr val="lt1"/>
            </a:solidFill>
          </a:ln>
          <a:effectLst/>
          <a:scene3d>
            <a:camera prst="orthographicFront"/>
            <a:lightRig rig="chilly" dir="t"/>
          </a:scene3d>
          <a:sp3d prstMaterial="dkEdge"/>
        </c:spPr>
      </c:pivotFmt>
      <c:pivotFmt>
        <c:idx val="80"/>
        <c:spPr>
          <a:solidFill>
            <a:schemeClr val="accent6"/>
          </a:solidFill>
          <a:ln w="19050">
            <a:solidFill>
              <a:schemeClr val="lt1"/>
            </a:solidFill>
          </a:ln>
          <a:effectLst/>
          <a:scene3d>
            <a:camera prst="orthographicFront"/>
            <a:lightRig rig="chilly" dir="t"/>
          </a:scene3d>
          <a:sp3d prstMaterial="dkEdge"/>
        </c:spPr>
      </c:pivotFmt>
      <c:pivotFmt>
        <c:idx val="81"/>
        <c:spPr>
          <a:solidFill>
            <a:schemeClr val="accent6"/>
          </a:solidFill>
          <a:ln w="19050">
            <a:solidFill>
              <a:schemeClr val="lt1"/>
            </a:solidFill>
          </a:ln>
          <a:effectLst/>
          <a:scene3d>
            <a:camera prst="orthographicFront"/>
            <a:lightRig rig="chilly" dir="t"/>
          </a:scene3d>
          <a:sp3d prstMaterial="dkEdge"/>
        </c:spPr>
      </c:pivotFmt>
      <c:pivotFmt>
        <c:idx val="82"/>
        <c:spPr>
          <a:solidFill>
            <a:schemeClr val="accent6">
              <a:tint val="63000"/>
            </a:schemeClr>
          </a:solidFill>
          <a:ln w="6350">
            <a:solidFill>
              <a:schemeClr val="lt1"/>
            </a:solidFill>
          </a:ln>
          <a:effectLst/>
          <a:scene3d>
            <a:camera prst="orthographicFront"/>
            <a:lightRig rig="chilly" dir="t"/>
          </a:scene3d>
          <a:sp3d prstMaterial="dkEdge"/>
        </c:spPr>
      </c:pivotFmt>
      <c:pivotFmt>
        <c:idx val="83"/>
        <c:spPr>
          <a:solidFill>
            <a:schemeClr val="accent6"/>
          </a:solidFill>
          <a:ln w="19050">
            <a:solidFill>
              <a:schemeClr val="lt1"/>
            </a:solidFill>
          </a:ln>
          <a:effectLst/>
          <a:scene3d>
            <a:camera prst="orthographicFront"/>
            <a:lightRig rig="chilly" dir="t"/>
          </a:scene3d>
          <a:sp3d prstMaterial="dkEdge"/>
        </c:spPr>
      </c:pivotFmt>
      <c:pivotFmt>
        <c:idx val="84"/>
        <c:spPr>
          <a:solidFill>
            <a:schemeClr val="accent6"/>
          </a:solidFill>
          <a:ln w="19050">
            <a:solidFill>
              <a:schemeClr val="lt1"/>
            </a:solidFill>
          </a:ln>
          <a:effectLst/>
          <a:scene3d>
            <a:camera prst="orthographicFront"/>
            <a:lightRig rig="chilly" dir="t"/>
          </a:scene3d>
          <a:sp3d prstMaterial="dkEdge"/>
        </c:spPr>
      </c:pivotFmt>
      <c:pivotFmt>
        <c:idx val="85"/>
        <c:spPr>
          <a:solidFill>
            <a:schemeClr val="accent6">
              <a:shade val="73000"/>
            </a:schemeClr>
          </a:solidFill>
          <a:ln w="6350">
            <a:solidFill>
              <a:schemeClr val="lt1"/>
            </a:solidFill>
          </a:ln>
          <a:effectLst/>
          <a:scene3d>
            <a:camera prst="orthographicFront"/>
            <a:lightRig rig="chilly" dir="t"/>
          </a:scene3d>
          <a:sp3d prstMaterial="dkEdge"/>
        </c:spPr>
      </c:pivotFmt>
      <c:pivotFmt>
        <c:idx val="86"/>
        <c:spPr>
          <a:solidFill>
            <a:schemeClr val="accent6">
              <a:shade val="51000"/>
            </a:schemeClr>
          </a:solidFill>
          <a:ln w="6350">
            <a:solidFill>
              <a:schemeClr val="lt1"/>
            </a:solidFill>
          </a:ln>
          <a:effectLst/>
          <a:scene3d>
            <a:camera prst="orthographicFront"/>
            <a:lightRig rig="chilly" dir="t"/>
          </a:scene3d>
          <a:sp3d prstMaterial="dkEdge"/>
        </c:spPr>
      </c:pivotFmt>
      <c:pivotFmt>
        <c:idx val="87"/>
        <c:spPr>
          <a:solidFill>
            <a:schemeClr val="accent6">
              <a:shade val="62000"/>
            </a:schemeClr>
          </a:solidFill>
          <a:ln w="6350">
            <a:solidFill>
              <a:schemeClr val="lt1"/>
            </a:solidFill>
          </a:ln>
          <a:effectLst/>
          <a:scene3d>
            <a:camera prst="orthographicFront"/>
            <a:lightRig rig="chilly" dir="t"/>
          </a:scene3d>
          <a:sp3d prstMaterial="dkEdge"/>
        </c:spPr>
      </c:pivotFmt>
      <c:pivotFmt>
        <c:idx val="88"/>
        <c:spPr>
          <a:solidFill>
            <a:schemeClr val="accent6">
              <a:shade val="83000"/>
            </a:schemeClr>
          </a:solidFill>
          <a:ln w="6350">
            <a:solidFill>
              <a:schemeClr val="lt1"/>
            </a:solidFill>
          </a:ln>
          <a:effectLst/>
          <a:scene3d>
            <a:camera prst="orthographicFront"/>
            <a:lightRig rig="chilly" dir="t"/>
          </a:scene3d>
          <a:sp3d prstMaterial="dkEdge"/>
        </c:spPr>
      </c:pivotFmt>
      <c:pivotFmt>
        <c:idx val="89"/>
        <c:spPr>
          <a:solidFill>
            <a:schemeClr val="accent6">
              <a:shade val="94000"/>
            </a:schemeClr>
          </a:solidFill>
          <a:ln w="6350">
            <a:solidFill>
              <a:schemeClr val="lt1"/>
            </a:solidFill>
          </a:ln>
          <a:effectLst/>
          <a:scene3d>
            <a:camera prst="orthographicFront"/>
            <a:lightRig rig="chilly" dir="t"/>
          </a:scene3d>
          <a:sp3d prstMaterial="dkEdge"/>
        </c:spPr>
      </c:pivotFmt>
      <c:pivotFmt>
        <c:idx val="90"/>
        <c:spPr>
          <a:solidFill>
            <a:schemeClr val="accent6">
              <a:tint val="95000"/>
            </a:schemeClr>
          </a:solidFill>
          <a:ln w="6350">
            <a:solidFill>
              <a:schemeClr val="lt1"/>
            </a:solidFill>
          </a:ln>
          <a:effectLst/>
          <a:scene3d>
            <a:camera prst="orthographicFront"/>
            <a:lightRig rig="chilly" dir="t"/>
          </a:scene3d>
          <a:sp3d prstMaterial="dkEdge"/>
        </c:spPr>
      </c:pivotFmt>
      <c:pivotFmt>
        <c:idx val="91"/>
        <c:spPr>
          <a:solidFill>
            <a:schemeClr val="accent6">
              <a:tint val="84000"/>
            </a:schemeClr>
          </a:solidFill>
          <a:ln w="6350">
            <a:solidFill>
              <a:schemeClr val="lt1"/>
            </a:solidFill>
          </a:ln>
          <a:effectLst/>
          <a:scene3d>
            <a:camera prst="orthographicFront"/>
            <a:lightRig rig="chilly" dir="t"/>
          </a:scene3d>
          <a:sp3d prstMaterial="dkEdge"/>
        </c:spPr>
      </c:pivotFmt>
      <c:pivotFmt>
        <c:idx val="92"/>
        <c:spPr>
          <a:solidFill>
            <a:schemeClr val="accent6">
              <a:tint val="74000"/>
            </a:schemeClr>
          </a:solidFill>
          <a:ln w="6350">
            <a:solidFill>
              <a:schemeClr val="lt1"/>
            </a:solidFill>
          </a:ln>
          <a:effectLst/>
          <a:scene3d>
            <a:camera prst="orthographicFront"/>
            <a:lightRig rig="chilly" dir="t"/>
          </a:scene3d>
          <a:sp3d prstMaterial="dkEdge"/>
        </c:spPr>
      </c:pivotFmt>
      <c:pivotFmt>
        <c:idx val="93"/>
        <c:spPr>
          <a:solidFill>
            <a:schemeClr val="accent6">
              <a:tint val="52000"/>
            </a:schemeClr>
          </a:solidFill>
          <a:ln w="6350">
            <a:solidFill>
              <a:schemeClr val="lt1"/>
            </a:solidFill>
          </a:ln>
          <a:effectLst/>
          <a:scene3d>
            <a:camera prst="orthographicFront"/>
            <a:lightRig rig="chilly" dir="t"/>
          </a:scene3d>
          <a:sp3d prstMaterial="dkEdge"/>
        </c:spPr>
      </c:pivotFmt>
      <c:pivotFmt>
        <c:idx val="94"/>
        <c:spPr>
          <a:solidFill>
            <a:schemeClr val="accent6">
              <a:tint val="41000"/>
            </a:schemeClr>
          </a:solidFill>
          <a:ln w="6350">
            <a:solidFill>
              <a:schemeClr val="lt1"/>
            </a:solidFill>
          </a:ln>
          <a:effectLst/>
          <a:scene3d>
            <a:camera prst="orthographicFront"/>
            <a:lightRig rig="chilly" dir="t"/>
          </a:scene3d>
          <a:sp3d prstMaterial="dkEdge"/>
        </c:spPr>
      </c:pivotFmt>
      <c:pivotFmt>
        <c:idx val="95"/>
        <c:spPr>
          <a:solidFill>
            <a:schemeClr val="accent6"/>
          </a:solidFill>
          <a:ln w="6350">
            <a:solidFill>
              <a:schemeClr val="lt1"/>
            </a:solidFill>
          </a:ln>
          <a:effectLst/>
          <a:scene3d>
            <a:camera prst="orthographicFront"/>
            <a:lightRig rig="chilly" dir="t"/>
          </a:scene3d>
          <a:sp3d prstMaterial="dkEdge"/>
        </c:spPr>
        <c:marker>
          <c:symbol val="none"/>
        </c:marker>
      </c:pivotFmt>
      <c:pivotFmt>
        <c:idx val="96"/>
        <c:spPr>
          <a:solidFill>
            <a:schemeClr val="accent6">
              <a:tint val="63000"/>
            </a:schemeClr>
          </a:solidFill>
          <a:ln w="6350">
            <a:solidFill>
              <a:schemeClr val="lt1"/>
            </a:solidFill>
          </a:ln>
          <a:effectLst/>
          <a:scene3d>
            <a:camera prst="orthographicFront"/>
            <a:lightRig rig="chilly" dir="t"/>
          </a:scene3d>
          <a:sp3d prstMaterial="dkEdge"/>
        </c:spPr>
      </c:pivotFmt>
      <c:pivotFmt>
        <c:idx val="97"/>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ar-SA"/>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8"/>
        <c:spPr>
          <a:solidFill>
            <a:schemeClr val="accent6"/>
          </a:solidFill>
          <a:ln w="63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ar-SA"/>
            </a:p>
          </c:txPr>
          <c:showLegendKey val="0"/>
          <c:showVal val="1"/>
          <c:showCatName val="0"/>
          <c:showSerName val="0"/>
          <c:showPercent val="0"/>
          <c:showBubbleSize val="0"/>
          <c:extLst>
            <c:ext xmlns:c15="http://schemas.microsoft.com/office/drawing/2012/chart" uri="{CE6537A1-D6FC-4f65-9D91-7224C49458BB}"/>
          </c:extLst>
        </c:dLbl>
      </c:pivotFmt>
      <c:pivotFmt>
        <c:idx val="99"/>
        <c:spPr>
          <a:solidFill>
            <a:schemeClr val="accent6">
              <a:shade val="73000"/>
            </a:schemeClr>
          </a:solidFill>
          <a:ln w="6350">
            <a:solidFill>
              <a:schemeClr val="lt1"/>
            </a:solidFill>
          </a:ln>
          <a:effectLst/>
          <a:scene3d>
            <a:camera prst="orthographicFront"/>
            <a:lightRig rig="chilly" dir="t"/>
          </a:scene3d>
          <a:sp3d prstMaterial="dkEdge"/>
        </c:spPr>
      </c:pivotFmt>
      <c:pivotFmt>
        <c:idx val="100"/>
        <c:spPr>
          <a:solidFill>
            <a:schemeClr val="accent6">
              <a:shade val="73000"/>
            </a:schemeClr>
          </a:solidFill>
          <a:ln w="6350">
            <a:solidFill>
              <a:schemeClr val="lt1"/>
            </a:solidFill>
          </a:ln>
          <a:effectLst/>
          <a:scene3d>
            <a:camera prst="orthographicFront"/>
            <a:lightRig rig="chilly" dir="t"/>
          </a:scene3d>
          <a:sp3d prstMaterial="dkEdge"/>
        </c:spPr>
      </c:pivotFmt>
      <c:pivotFmt>
        <c:idx val="101"/>
        <c:spPr>
          <a:solidFill>
            <a:schemeClr val="accent6">
              <a:shade val="51000"/>
            </a:schemeClr>
          </a:solidFill>
          <a:ln w="6350">
            <a:solidFill>
              <a:schemeClr val="lt1"/>
            </a:solidFill>
          </a:ln>
          <a:effectLst/>
          <a:scene3d>
            <a:camera prst="orthographicFront"/>
            <a:lightRig rig="chilly" dir="t"/>
          </a:scene3d>
          <a:sp3d prstMaterial="dkEdge"/>
        </c:spPr>
      </c:pivotFmt>
      <c:pivotFmt>
        <c:idx val="102"/>
        <c:spPr>
          <a:solidFill>
            <a:schemeClr val="accent6">
              <a:shade val="62000"/>
            </a:schemeClr>
          </a:solidFill>
          <a:ln w="6350">
            <a:solidFill>
              <a:schemeClr val="lt1"/>
            </a:solidFill>
          </a:ln>
          <a:effectLst/>
          <a:scene3d>
            <a:camera prst="orthographicFront"/>
            <a:lightRig rig="chilly" dir="t"/>
          </a:scene3d>
          <a:sp3d prstMaterial="dkEdge"/>
        </c:spPr>
      </c:pivotFmt>
      <c:pivotFmt>
        <c:idx val="103"/>
        <c:spPr>
          <a:solidFill>
            <a:schemeClr val="accent6">
              <a:shade val="83000"/>
            </a:schemeClr>
          </a:solidFill>
          <a:ln w="6350">
            <a:solidFill>
              <a:schemeClr val="lt1"/>
            </a:solidFill>
          </a:ln>
          <a:effectLst/>
          <a:scene3d>
            <a:camera prst="orthographicFront"/>
            <a:lightRig rig="chilly" dir="t"/>
          </a:scene3d>
          <a:sp3d prstMaterial="dkEdge"/>
        </c:spPr>
      </c:pivotFmt>
      <c:pivotFmt>
        <c:idx val="104"/>
        <c:spPr>
          <a:solidFill>
            <a:schemeClr val="accent6">
              <a:shade val="94000"/>
            </a:schemeClr>
          </a:solidFill>
          <a:ln w="6350">
            <a:solidFill>
              <a:schemeClr val="lt1"/>
            </a:solidFill>
          </a:ln>
          <a:effectLst/>
          <a:scene3d>
            <a:camera prst="orthographicFront"/>
            <a:lightRig rig="chilly" dir="t"/>
          </a:scene3d>
          <a:sp3d prstMaterial="dkEdge"/>
        </c:spPr>
      </c:pivotFmt>
      <c:pivotFmt>
        <c:idx val="105"/>
        <c:spPr>
          <a:solidFill>
            <a:schemeClr val="accent6">
              <a:tint val="95000"/>
            </a:schemeClr>
          </a:solidFill>
          <a:ln w="6350">
            <a:solidFill>
              <a:schemeClr val="lt1"/>
            </a:solidFill>
          </a:ln>
          <a:effectLst/>
          <a:scene3d>
            <a:camera prst="orthographicFront"/>
            <a:lightRig rig="chilly" dir="t"/>
          </a:scene3d>
          <a:sp3d prstMaterial="dkEdge"/>
        </c:spPr>
      </c:pivotFmt>
      <c:pivotFmt>
        <c:idx val="106"/>
        <c:spPr>
          <a:solidFill>
            <a:schemeClr val="accent6">
              <a:tint val="84000"/>
            </a:schemeClr>
          </a:solidFill>
          <a:ln w="6350">
            <a:solidFill>
              <a:schemeClr val="lt1"/>
            </a:solidFill>
          </a:ln>
          <a:effectLst/>
          <a:scene3d>
            <a:camera prst="orthographicFront"/>
            <a:lightRig rig="chilly" dir="t"/>
          </a:scene3d>
          <a:sp3d prstMaterial="dkEdge"/>
        </c:spPr>
      </c:pivotFmt>
      <c:pivotFmt>
        <c:idx val="107"/>
        <c:spPr>
          <a:solidFill>
            <a:schemeClr val="accent6">
              <a:tint val="74000"/>
            </a:schemeClr>
          </a:solidFill>
          <a:ln w="6350">
            <a:solidFill>
              <a:schemeClr val="lt1"/>
            </a:solidFill>
          </a:ln>
          <a:effectLst/>
          <a:scene3d>
            <a:camera prst="orthographicFront"/>
            <a:lightRig rig="chilly" dir="t"/>
          </a:scene3d>
          <a:sp3d prstMaterial="dkEdge"/>
        </c:spPr>
      </c:pivotFmt>
      <c:pivotFmt>
        <c:idx val="108"/>
        <c:spPr>
          <a:solidFill>
            <a:schemeClr val="accent6">
              <a:tint val="63000"/>
            </a:schemeClr>
          </a:solidFill>
          <a:ln w="6350">
            <a:solidFill>
              <a:schemeClr val="lt1"/>
            </a:solidFill>
          </a:ln>
          <a:effectLst/>
          <a:scene3d>
            <a:camera prst="orthographicFront"/>
            <a:lightRig rig="chilly" dir="t"/>
          </a:scene3d>
          <a:sp3d prstMaterial="dkEdge"/>
        </c:spPr>
      </c:pivotFmt>
      <c:pivotFmt>
        <c:idx val="109"/>
        <c:spPr>
          <a:solidFill>
            <a:schemeClr val="accent6">
              <a:tint val="52000"/>
            </a:schemeClr>
          </a:solidFill>
          <a:ln w="6350">
            <a:solidFill>
              <a:schemeClr val="lt1"/>
            </a:solidFill>
          </a:ln>
          <a:effectLst/>
          <a:scene3d>
            <a:camera prst="orthographicFront"/>
            <a:lightRig rig="chilly" dir="t"/>
          </a:scene3d>
          <a:sp3d prstMaterial="dkEdge"/>
        </c:spPr>
      </c:pivotFmt>
      <c:pivotFmt>
        <c:idx val="110"/>
        <c:spPr>
          <a:solidFill>
            <a:schemeClr val="accent6">
              <a:tint val="41000"/>
            </a:schemeClr>
          </a:solidFill>
          <a:ln w="6350">
            <a:solidFill>
              <a:schemeClr val="lt1"/>
            </a:solidFill>
          </a:ln>
          <a:effectLst/>
          <a:scene3d>
            <a:camera prst="orthographicFront"/>
            <a:lightRig rig="chilly" dir="t"/>
          </a:scene3d>
          <a:sp3d prstMaterial="dkEdge"/>
        </c:spPr>
      </c:pivotFmt>
      <c:pivotFmt>
        <c:idx val="111"/>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ar-SA"/>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6"/>
          </a:solidFill>
          <a:ln w="63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6">
              <a:tint val="74000"/>
            </a:schemeClr>
          </a:solidFill>
          <a:ln w="6350">
            <a:solidFill>
              <a:schemeClr val="lt1"/>
            </a:solidFill>
          </a:ln>
          <a:effectLst/>
          <a:scene3d>
            <a:camera prst="orthographicFront"/>
            <a:lightRig rig="chilly" dir="t"/>
          </a:scene3d>
          <a:sp3d prstMaterial="dkEdge"/>
        </c:spPr>
      </c:pivotFmt>
      <c:pivotFmt>
        <c:idx val="114"/>
        <c:spPr>
          <a:solidFill>
            <a:schemeClr val="accent6">
              <a:shade val="73000"/>
            </a:schemeClr>
          </a:solidFill>
          <a:ln w="6350">
            <a:solidFill>
              <a:schemeClr val="lt1"/>
            </a:solidFill>
          </a:ln>
          <a:effectLst/>
          <a:scene3d>
            <a:camera prst="orthographicFront"/>
            <a:lightRig rig="chilly" dir="t"/>
          </a:scene3d>
          <a:sp3d prstMaterial="dkEdge"/>
        </c:spPr>
      </c:pivotFmt>
      <c:pivotFmt>
        <c:idx val="115"/>
        <c:spPr>
          <a:solidFill>
            <a:schemeClr val="accent6">
              <a:shade val="73000"/>
            </a:schemeClr>
          </a:solidFill>
          <a:ln w="6350">
            <a:solidFill>
              <a:schemeClr val="lt1"/>
            </a:solidFill>
          </a:ln>
          <a:effectLst/>
          <a:scene3d>
            <a:camera prst="orthographicFront"/>
            <a:lightRig rig="chilly" dir="t"/>
          </a:scene3d>
          <a:sp3d prstMaterial="dkEdge"/>
        </c:spPr>
      </c:pivotFmt>
      <c:pivotFmt>
        <c:idx val="116"/>
        <c:spPr>
          <a:solidFill>
            <a:schemeClr val="accent6">
              <a:tint val="84000"/>
            </a:schemeClr>
          </a:solidFill>
          <a:ln w="6350">
            <a:solidFill>
              <a:schemeClr val="lt1"/>
            </a:solidFill>
          </a:ln>
          <a:effectLst/>
          <a:scene3d>
            <a:camera prst="orthographicFront"/>
            <a:lightRig rig="chilly" dir="t"/>
          </a:scene3d>
          <a:sp3d prstMaterial="dkEdge"/>
        </c:spPr>
      </c:pivotFmt>
      <c:pivotFmt>
        <c:idx val="117"/>
        <c:spPr>
          <a:solidFill>
            <a:schemeClr val="accent6">
              <a:tint val="63000"/>
            </a:schemeClr>
          </a:solidFill>
          <a:ln w="6350">
            <a:solidFill>
              <a:schemeClr val="lt1"/>
            </a:solidFill>
          </a:ln>
          <a:effectLst/>
          <a:scene3d>
            <a:camera prst="orthographicFront"/>
            <a:lightRig rig="chilly" dir="t"/>
          </a:scene3d>
          <a:sp3d prstMaterial="dkEdge"/>
        </c:spPr>
      </c:pivotFmt>
      <c:pivotFmt>
        <c:idx val="118"/>
        <c:spPr>
          <a:solidFill>
            <a:schemeClr val="accent6">
              <a:tint val="95000"/>
            </a:schemeClr>
          </a:solidFill>
          <a:ln w="6350">
            <a:solidFill>
              <a:schemeClr val="lt1"/>
            </a:solidFill>
          </a:ln>
          <a:effectLst/>
          <a:scene3d>
            <a:camera prst="orthographicFront"/>
            <a:lightRig rig="chilly" dir="t"/>
          </a:scene3d>
          <a:sp3d prstMaterial="dkEdge"/>
        </c:spPr>
      </c:pivotFmt>
      <c:pivotFmt>
        <c:idx val="119"/>
        <c:spPr>
          <a:solidFill>
            <a:schemeClr val="accent6">
              <a:tint val="52000"/>
            </a:schemeClr>
          </a:solidFill>
          <a:ln w="6350">
            <a:solidFill>
              <a:schemeClr val="lt1"/>
            </a:solidFill>
          </a:ln>
          <a:effectLst/>
          <a:scene3d>
            <a:camera prst="orthographicFront"/>
            <a:lightRig rig="chilly" dir="t"/>
          </a:scene3d>
          <a:sp3d prstMaterial="dkEdge"/>
        </c:spPr>
      </c:pivotFmt>
      <c:pivotFmt>
        <c:idx val="120"/>
        <c:spPr>
          <a:solidFill>
            <a:schemeClr val="accent6">
              <a:shade val="51000"/>
            </a:schemeClr>
          </a:solidFill>
          <a:ln w="6350">
            <a:solidFill>
              <a:schemeClr val="lt1"/>
            </a:solidFill>
          </a:ln>
          <a:effectLst/>
          <a:scene3d>
            <a:camera prst="orthographicFront"/>
            <a:lightRig rig="chilly" dir="t"/>
          </a:scene3d>
          <a:sp3d prstMaterial="dkEdge"/>
        </c:spPr>
      </c:pivotFmt>
      <c:pivotFmt>
        <c:idx val="121"/>
        <c:spPr>
          <a:solidFill>
            <a:schemeClr val="accent6">
              <a:shade val="94000"/>
            </a:schemeClr>
          </a:solidFill>
          <a:ln w="6350">
            <a:solidFill>
              <a:schemeClr val="lt1"/>
            </a:solidFill>
          </a:ln>
          <a:effectLst/>
          <a:scene3d>
            <a:camera prst="orthographicFront"/>
            <a:lightRig rig="chilly" dir="t"/>
          </a:scene3d>
          <a:sp3d prstMaterial="dkEdge"/>
        </c:spPr>
      </c:pivotFmt>
      <c:pivotFmt>
        <c:idx val="122"/>
        <c:spPr>
          <a:solidFill>
            <a:schemeClr val="accent6">
              <a:shade val="62000"/>
            </a:schemeClr>
          </a:solidFill>
          <a:ln w="6350">
            <a:solidFill>
              <a:schemeClr val="lt1"/>
            </a:solidFill>
          </a:ln>
          <a:effectLst/>
          <a:scene3d>
            <a:camera prst="orthographicFront"/>
            <a:lightRig rig="chilly" dir="t"/>
          </a:scene3d>
          <a:sp3d prstMaterial="dkEdge"/>
        </c:spPr>
      </c:pivotFmt>
      <c:pivotFmt>
        <c:idx val="123"/>
        <c:spPr>
          <a:solidFill>
            <a:schemeClr val="accent6">
              <a:tint val="41000"/>
            </a:schemeClr>
          </a:solidFill>
          <a:ln w="6350">
            <a:solidFill>
              <a:schemeClr val="lt1"/>
            </a:solidFill>
          </a:ln>
          <a:effectLst/>
          <a:scene3d>
            <a:camera prst="orthographicFront"/>
            <a:lightRig rig="chilly" dir="t"/>
          </a:scene3d>
          <a:sp3d prstMaterial="dkEdge"/>
        </c:spPr>
      </c:pivotFmt>
      <c:pivotFmt>
        <c:idx val="124"/>
        <c:spPr>
          <a:solidFill>
            <a:schemeClr val="accent6">
              <a:shade val="83000"/>
            </a:schemeClr>
          </a:solidFill>
          <a:ln w="6350">
            <a:solidFill>
              <a:schemeClr val="lt1"/>
            </a:solidFill>
          </a:ln>
          <a:effectLst/>
          <a:scene3d>
            <a:camera prst="orthographicFront"/>
            <a:lightRig rig="chilly" dir="t"/>
          </a:scene3d>
          <a:sp3d prstMaterial="dkEdge"/>
        </c:spPr>
      </c:pivotFmt>
    </c:pivotFmts>
    <c:plotArea>
      <c:layout>
        <c:manualLayout>
          <c:layoutTarget val="inner"/>
          <c:xMode val="edge"/>
          <c:yMode val="edge"/>
          <c:x val="0.20319585650292385"/>
          <c:y val="7.5528899822527862E-2"/>
          <c:w val="0.75500731720877456"/>
          <c:h val="0.84502614197170622"/>
        </c:manualLayout>
      </c:layout>
      <c:barChart>
        <c:barDir val="bar"/>
        <c:grouping val="clustered"/>
        <c:varyColors val="0"/>
        <c:ser>
          <c:idx val="0"/>
          <c:order val="0"/>
          <c:tx>
            <c:strRef>
              <c:f>'بيانات إضافية'!$C$4</c:f>
              <c:strCache>
                <c:ptCount val="1"/>
                <c:pt idx="0">
                  <c:v>الإجمالي</c:v>
                </c:pt>
              </c:strCache>
            </c:strRef>
          </c:tx>
          <c:spPr>
            <a:solidFill>
              <a:schemeClr val="accent6"/>
            </a:solidFill>
            <a:ln w="6350">
              <a:solidFill>
                <a:schemeClr val="lt1"/>
              </a:solidFill>
            </a:ln>
            <a:effectLst/>
            <a:scene3d>
              <a:camera prst="orthographicFront"/>
              <a:lightRig rig="chilly" dir="t"/>
            </a:scene3d>
            <a:sp3d prstMaterial="dkEdge"/>
          </c:spPr>
          <c:invertIfNegative val="0"/>
          <c:dPt>
            <c:idx val="0"/>
            <c:invertIfNegative val="0"/>
            <c:bubble3D val="0"/>
            <c:spPr>
              <a:solidFill>
                <a:schemeClr val="accent6">
                  <a:tint val="7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1-84EC-45CF-828D-0C80D3F2D6AC}"/>
              </c:ext>
            </c:extLst>
          </c:dPt>
          <c:dPt>
            <c:idx val="1"/>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3-84EC-45CF-828D-0C80D3F2D6AC}"/>
              </c:ext>
            </c:extLst>
          </c:dPt>
          <c:dPt>
            <c:idx val="2"/>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5-84EC-45CF-828D-0C80D3F2D6AC}"/>
              </c:ext>
            </c:extLst>
          </c:dPt>
          <c:dPt>
            <c:idx val="3"/>
            <c:invertIfNegative val="0"/>
            <c:bubble3D val="0"/>
            <c:spPr>
              <a:solidFill>
                <a:schemeClr val="accent6">
                  <a:tint val="8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7-84EC-45CF-828D-0C80D3F2D6AC}"/>
              </c:ext>
            </c:extLst>
          </c:dPt>
          <c:dPt>
            <c:idx val="4"/>
            <c:invertIfNegative val="0"/>
            <c:bubble3D val="0"/>
            <c:spPr>
              <a:solidFill>
                <a:schemeClr val="accent6">
                  <a:tint val="6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9-84EC-45CF-828D-0C80D3F2D6AC}"/>
              </c:ext>
            </c:extLst>
          </c:dPt>
          <c:dPt>
            <c:idx val="5"/>
            <c:invertIfNegative val="0"/>
            <c:bubble3D val="0"/>
            <c:spPr>
              <a:solidFill>
                <a:schemeClr val="accent6">
                  <a:tint val="9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B-84EC-45CF-828D-0C80D3F2D6AC}"/>
              </c:ext>
            </c:extLst>
          </c:dPt>
          <c:dPt>
            <c:idx val="6"/>
            <c:invertIfNegative val="0"/>
            <c:bubble3D val="0"/>
            <c:spPr>
              <a:solidFill>
                <a:schemeClr val="accent6">
                  <a:tint val="5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D-84EC-45CF-828D-0C80D3F2D6AC}"/>
              </c:ext>
            </c:extLst>
          </c:dPt>
          <c:dPt>
            <c:idx val="7"/>
            <c:invertIfNegative val="0"/>
            <c:bubble3D val="0"/>
            <c:spPr>
              <a:solidFill>
                <a:schemeClr val="accent6">
                  <a:shade val="5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F-84EC-45CF-828D-0C80D3F2D6AC}"/>
              </c:ext>
            </c:extLst>
          </c:dPt>
          <c:dPt>
            <c:idx val="8"/>
            <c:invertIfNegative val="0"/>
            <c:bubble3D val="0"/>
            <c:spPr>
              <a:solidFill>
                <a:schemeClr val="accent6">
                  <a:shade val="9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1-84EC-45CF-828D-0C80D3F2D6AC}"/>
              </c:ext>
            </c:extLst>
          </c:dPt>
          <c:dPt>
            <c:idx val="9"/>
            <c:invertIfNegative val="0"/>
            <c:bubble3D val="0"/>
            <c:spPr>
              <a:solidFill>
                <a:schemeClr val="accent6">
                  <a:shade val="6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3-84EC-45CF-828D-0C80D3F2D6AC}"/>
              </c:ext>
            </c:extLst>
          </c:dPt>
          <c:dPt>
            <c:idx val="10"/>
            <c:invertIfNegative val="0"/>
            <c:bubble3D val="0"/>
            <c:spPr>
              <a:solidFill>
                <a:schemeClr val="accent6">
                  <a:tint val="4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5-84EC-45CF-828D-0C80D3F2D6AC}"/>
              </c:ext>
            </c:extLst>
          </c:dPt>
          <c:dPt>
            <c:idx val="11"/>
            <c:invertIfNegative val="0"/>
            <c:bubble3D val="0"/>
            <c:spPr>
              <a:solidFill>
                <a:schemeClr val="accent6">
                  <a:shade val="8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7-84EC-45CF-828D-0C80D3F2D6AC}"/>
              </c:ext>
            </c:extLst>
          </c:dPt>
          <c:dPt>
            <c:idx val="12"/>
            <c:invertIfNegative val="0"/>
            <c:bubble3D val="0"/>
            <c:extLst>
              <c:ext xmlns:c16="http://schemas.microsoft.com/office/drawing/2014/chart" uri="{C3380CC4-5D6E-409C-BE32-E72D297353CC}">
                <c16:uniqueId val="{00000019-84EC-45CF-828D-0C80D3F2D6AC}"/>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'بيانات إضافية'!$B$5:$B$17</c:f>
              <c:strCache>
                <c:ptCount val="12"/>
                <c:pt idx="0">
                  <c:v>الحيوانات الأليفة</c:v>
                </c:pt>
                <c:pt idx="1">
                  <c:v>هدايا وأعمال خيرية</c:v>
                </c:pt>
                <c:pt idx="2">
                  <c:v>الأطفال</c:v>
                </c:pt>
                <c:pt idx="3">
                  <c:v>الرعاية الشخصية</c:v>
                </c:pt>
                <c:pt idx="4">
                  <c:v>المدخرات</c:v>
                </c:pt>
                <c:pt idx="5">
                  <c:v>القروض</c:v>
                </c:pt>
                <c:pt idx="6">
                  <c:v>الضرائب</c:v>
                </c:pt>
                <c:pt idx="7">
                  <c:v>الترفيه</c:v>
                </c:pt>
                <c:pt idx="8">
                  <c:v>التأمين</c:v>
                </c:pt>
                <c:pt idx="9">
                  <c:v>الطعام</c:v>
                </c:pt>
                <c:pt idx="10">
                  <c:v>وسائل النقل</c:v>
                </c:pt>
                <c:pt idx="11">
                  <c:v>السكن</c:v>
                </c:pt>
              </c:strCache>
            </c:strRef>
          </c:cat>
          <c:val>
            <c:numRef>
              <c:f>'بيانات إضافية'!$C$5:$C$17</c:f>
              <c:numCache>
                <c:formatCode>"ر.س.‏"#,##0_);[Red]\("ر.س.‏"#,##0\)</c:formatCode>
                <c:ptCount val="12"/>
                <c:pt idx="0">
                  <c:v>100</c:v>
                </c:pt>
                <c:pt idx="1">
                  <c:v>125</c:v>
                </c:pt>
                <c:pt idx="2">
                  <c:v>140</c:v>
                </c:pt>
                <c:pt idx="3">
                  <c:v>140</c:v>
                </c:pt>
                <c:pt idx="4">
                  <c:v>200</c:v>
                </c:pt>
                <c:pt idx="5">
                  <c:v>200</c:v>
                </c:pt>
                <c:pt idx="6">
                  <c:v>300</c:v>
                </c:pt>
                <c:pt idx="7">
                  <c:v>358</c:v>
                </c:pt>
                <c:pt idx="8">
                  <c:v>900</c:v>
                </c:pt>
                <c:pt idx="9">
                  <c:v>1320</c:v>
                </c:pt>
                <c:pt idx="10">
                  <c:v>1375</c:v>
                </c:pt>
                <c:pt idx="11">
                  <c:v>2702</c:v>
                </c:pt>
              </c:numCache>
            </c:numRef>
          </c:val>
          <c:extLst>
            <c:ext xmlns:c16="http://schemas.microsoft.com/office/drawing/2014/chart" uri="{C3380CC4-5D6E-409C-BE32-E72D297353CC}">
              <c16:uniqueId val="{0000001A-84EC-45CF-828D-0C80D3F2D6AC}"/>
            </c:ext>
          </c:extLst>
        </c:ser>
        <c:dLbls>
          <c:showLegendKey val="0"/>
          <c:showVal val="1"/>
          <c:showCatName val="0"/>
          <c:showSerName val="0"/>
          <c:showPercent val="0"/>
          <c:showBubbleSize val="0"/>
        </c:dLbls>
        <c:gapWidth val="60"/>
        <c:axId val="445458128"/>
        <c:axId val="445460424"/>
      </c:barChart>
      <c:valAx>
        <c:axId val="445460424"/>
        <c:scaling>
          <c:orientation val="maxMin"/>
        </c:scaling>
        <c:delete val="0"/>
        <c:axPos val="b"/>
        <c:majorGridlines>
          <c:spPr>
            <a:ln w="3175" cap="flat" cmpd="sng" algn="ctr">
              <a:solidFill>
                <a:schemeClr val="tx1">
                  <a:lumMod val="15000"/>
                  <a:lumOff val="85000"/>
                  <a:alpha val="50000"/>
                </a:schemeClr>
              </a:solidFill>
              <a:round/>
            </a:ln>
            <a:effectLst/>
          </c:spPr>
        </c:majorGridlines>
        <c:numFmt formatCode="&quot;ر.س.‏&quot;#,##0_);[Red]\(&quot;ر.س.‏&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445458128"/>
        <c:crosses val="autoZero"/>
        <c:crossBetween val="between"/>
        <c:dispUnits>
          <c:builtInUnit val="thousands"/>
          <c:dispUnitsLbl>
            <c:layout>
              <c:manualLayout>
                <c:xMode val="edge"/>
                <c:yMode val="edge"/>
                <c:x val="7.2688357266997615E-3"/>
                <c:y val="0.92815671416215506"/>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K</a:t>
                  </a:r>
                </a:p>
              </c:rich>
            </c:tx>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dispUnitsLbl>
        </c:dispUnits>
      </c:valAx>
      <c:catAx>
        <c:axId val="445458128"/>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44546042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2" /><Relationship Type="http://schemas.openxmlformats.org/officeDocument/2006/relationships/image" Target="/xl/media/image13.jpeg" Id="rId1" /></Relationships>
</file>

<file path=xl/drawings/_rels/drawing22.xml.rels>&#65279;<?xml version="1.0" encoding="utf-8"?><Relationships xmlns="http://schemas.openxmlformats.org/package/2006/relationships"><Relationship Type="http://schemas.openxmlformats.org/officeDocument/2006/relationships/image" Target="/xl/media/image22.jpeg" Id="rId1" /></Relationships>
</file>

<file path=xl/drawings/_rels/drawing31.xml.rels>&#65279;<?xml version="1.0" encoding="utf-8"?><Relationships xmlns="http://schemas.openxmlformats.org/package/2006/relationships"><Relationship Type="http://schemas.openxmlformats.org/officeDocument/2006/relationships/image" Target="/xl/media/image3.jpeg" Id="rId1" /></Relationships>
</file>

<file path=xl/drawings/_rels/drawing44.xml.rels>&#65279;<?xml version="1.0" encoding="utf-8"?><Relationships xmlns="http://schemas.openxmlformats.org/package/2006/relationships"><Relationship Type="http://schemas.openxmlformats.org/officeDocument/2006/relationships/image" Target="/xl/media/image44.jpeg" Id="rId1" /></Relationships>
</file>

<file path=xl/drawings/drawing13.xml><?xml version="1.0" encoding="utf-8"?>
<xdr:wsDr xmlns:xdr="http://schemas.openxmlformats.org/drawingml/2006/spreadsheetDrawing" xmlns:a="http://schemas.openxmlformats.org/drawingml/2006/main">
  <xdr:twoCellAnchor editAs="oneCell">
    <xdr:from>
      <xdr:col>0</xdr:col>
      <xdr:colOff>133347</xdr:colOff>
      <xdr:row>0</xdr:row>
      <xdr:rowOff>137629</xdr:rowOff>
    </xdr:from>
    <xdr:to>
      <xdr:col>7</xdr:col>
      <xdr:colOff>15240</xdr:colOff>
      <xdr:row>1</xdr:row>
      <xdr:rowOff>0</xdr:rowOff>
    </xdr:to>
    <xdr:pic>
      <xdr:nvPicPr>
        <xdr:cNvPr id="2" name="صورة 1" descr="رسم كارتوني لعائلة تُعِد موازنة" title="شعا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33347" y="137629"/>
          <a:ext cx="6558918" cy="1205396"/>
        </a:xfrm>
        <a:prstGeom prst="rect">
          <a:avLst/>
        </a:prstGeom>
      </xdr:spPr>
    </xdr:pic>
    <xdr:clientData/>
  </xdr:twoCellAnchor>
  <xdr:twoCellAnchor>
    <xdr:from>
      <xdr:col>1</xdr:col>
      <xdr:colOff>1</xdr:colOff>
      <xdr:row>0</xdr:row>
      <xdr:rowOff>914399</xdr:rowOff>
    </xdr:from>
    <xdr:to>
      <xdr:col>7</xdr:col>
      <xdr:colOff>1</xdr:colOff>
      <xdr:row>1</xdr:row>
      <xdr:rowOff>38100</xdr:rowOff>
    </xdr:to>
    <xdr:sp macro="" textlink="">
      <xdr:nvSpPr>
        <xdr:cNvPr id="4" name="مربع نص 3" descr="نظرة عامة على الميزانية" title="عنوان 1">
          <a:extLst>
            <a:ext uri="{FF2B5EF4-FFF2-40B4-BE49-F238E27FC236}">
              <a16:creationId xmlns:a16="http://schemas.microsoft.com/office/drawing/2014/main" id="{00000000-0008-0000-0000-000004000000}"/>
            </a:ext>
          </a:extLst>
        </xdr:cNvPr>
        <xdr:cNvSpPr txBox="1"/>
      </xdr:nvSpPr>
      <xdr:spPr>
        <a:xfrm>
          <a:off x="11230803674" y="914399"/>
          <a:ext cx="653415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a:r>
            <a:rPr lang="ar" sz="2400">
              <a:solidFill>
                <a:schemeClr val="accent6">
                  <a:lumMod val="50000"/>
                </a:schemeClr>
              </a:solidFill>
              <a:latin typeface="Tahoma" panose="020B0604030504040204" pitchFamily="34" charset="0"/>
              <a:cs typeface="Tahoma" panose="020B0604030504040204" pitchFamily="34" charset="0"/>
            </a:rPr>
            <a:t>نظرة عامة على الميزانية</a:t>
          </a:r>
        </a:p>
      </xdr:txBody>
    </xdr:sp>
    <xdr:clientData/>
  </xdr:twoCellAnchor>
  <xdr:twoCellAnchor>
    <xdr:from>
      <xdr:col>1</xdr:col>
      <xdr:colOff>76200</xdr:colOff>
      <xdr:row>12</xdr:row>
      <xdr:rowOff>57150</xdr:rowOff>
    </xdr:from>
    <xdr:to>
      <xdr:col>6</xdr:col>
      <xdr:colOff>1185582</xdr:colOff>
      <xdr:row>24</xdr:row>
      <xdr:rowOff>106680</xdr:rowOff>
    </xdr:to>
    <xdr:graphicFrame macro="">
      <xdr:nvGraphicFramePr>
        <xdr:cNvPr id="5" name="مخطط_الموازنة_البياني" descr="مخطط Pivot Table البياني لإظهار شكل تصنيف تفصيلي للمصروفات الفعلية" title="شكل تصنيف تفصيلي للمصروفات الفعلية">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870652</xdr:colOff>
      <xdr:row>0</xdr:row>
      <xdr:rowOff>0</xdr:rowOff>
    </xdr:from>
    <xdr:to>
      <xdr:col>5</xdr:col>
      <xdr:colOff>1059180</xdr:colOff>
      <xdr:row>48</xdr:row>
      <xdr:rowOff>15240</xdr:rowOff>
    </xdr:to>
    <xdr:pic>
      <xdr:nvPicPr>
        <xdr:cNvPr id="4" name="صورة 3" descr="رسم كرتوني يُظهر العديد من فئات المصروفات كأيقونات" title="شعار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1231704740" y="0"/>
          <a:ext cx="1224848" cy="8686800"/>
        </a:xfrm>
        <a:prstGeom prst="rect">
          <a:avLst/>
        </a:prstGeom>
      </xdr:spPr>
    </xdr:pic>
    <xdr:clientData/>
  </xdr:twoCellAnchor>
  <xdr:twoCellAnchor editAs="oneCell">
    <xdr:from>
      <xdr:col>0</xdr:col>
      <xdr:colOff>91440</xdr:colOff>
      <xdr:row>1</xdr:row>
      <xdr:rowOff>99061</xdr:rowOff>
    </xdr:from>
    <xdr:to>
      <xdr:col>4</xdr:col>
      <xdr:colOff>922020</xdr:colOff>
      <xdr:row>1</xdr:row>
      <xdr:rowOff>1325881</xdr:rowOff>
    </xdr:to>
    <mc:AlternateContent xmlns:mc="http://schemas.openxmlformats.org/markup-compatibility/2006">
      <mc:Choice xmlns:a14="http://schemas.microsoft.com/office/drawing/2010/main" Requires="a14">
        <xdr:graphicFrame macro="">
          <xdr:nvGraphicFramePr>
            <xdr:cNvPr id="2" name="الفئة" descr="مقسم طريقة عرض لملخص الموازنة&#10;&#10;مقسم طريقة العرض لتصفية ملخص الموازنة سريعاً">
              <a:extLst>
                <a:ext uri="{FF2B5EF4-FFF2-40B4-BE49-F238E27FC236}">
                  <a16:creationId xmlns:a16="http://schemas.microsoft.com/office/drawing/2014/main" id="{B775F578-54BB-42BA-BCF9-6A3C78C1649B}"/>
                </a:ext>
              </a:extLst>
            </xdr:cNvPr>
            <xdr:cNvGraphicFramePr/>
          </xdr:nvGraphicFramePr>
          <xdr:xfrm>
            <a:off x="0" y="0"/>
            <a:ext cx="0" cy="0"/>
          </xdr:xfrm>
          <a:graphic>
            <a:graphicData uri="http://schemas.microsoft.com/office/drawing/2010/slicer">
              <sle:slicer xmlns:sle="http://schemas.microsoft.com/office/drawing/2010/slicer" name="الفئة"/>
            </a:graphicData>
          </a:graphic>
        </xdr:graphicFrame>
      </mc:Choice>
      <mc:Fallback>
        <xdr:sp macro="" textlink="">
          <xdr:nvSpPr>
            <xdr:cNvPr id="0" name=""/>
            <xdr:cNvSpPr>
              <a:spLocks noTextEdit="1"/>
            </xdr:cNvSpPr>
          </xdr:nvSpPr>
          <xdr:spPr>
            <a:xfrm>
              <a:off x="11232878220" y="678181"/>
              <a:ext cx="5402580" cy="1226820"/>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133350</xdr:colOff>
      <xdr:row>0</xdr:row>
      <xdr:rowOff>132774</xdr:rowOff>
    </xdr:from>
    <xdr:to>
      <xdr:col>6</xdr:col>
      <xdr:colOff>1623061</xdr:colOff>
      <xdr:row>0</xdr:row>
      <xdr:rowOff>1627675</xdr:rowOff>
    </xdr:to>
    <xdr:pic>
      <xdr:nvPicPr>
        <xdr:cNvPr id="4" name="صورة 3" descr="رسم كرتوني لفتاة وشاب مِن محل بقالة" title="شعار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1230820819" y="132774"/>
          <a:ext cx="8370571" cy="1494901"/>
        </a:xfrm>
        <a:prstGeom prst="rect">
          <a:avLst/>
        </a:prstGeom>
      </xdr:spPr>
    </xdr:pic>
    <xdr:clientData/>
  </xdr:twoCellAnchor>
  <xdr:twoCellAnchor>
    <xdr:from>
      <xdr:col>1</xdr:col>
      <xdr:colOff>9525</xdr:colOff>
      <xdr:row>0</xdr:row>
      <xdr:rowOff>1057274</xdr:rowOff>
    </xdr:from>
    <xdr:to>
      <xdr:col>7</xdr:col>
      <xdr:colOff>0</xdr:colOff>
      <xdr:row>0</xdr:row>
      <xdr:rowOff>1619249</xdr:rowOff>
    </xdr:to>
    <xdr:sp macro="" textlink="">
      <xdr:nvSpPr>
        <xdr:cNvPr id="3" name="مربع نص 2" descr="مصروفات شهرية" title="العنوان 3">
          <a:extLst>
            <a:ext uri="{FF2B5EF4-FFF2-40B4-BE49-F238E27FC236}">
              <a16:creationId xmlns:a16="http://schemas.microsoft.com/office/drawing/2014/main" id="{00000000-0008-0000-0200-000003000000}"/>
            </a:ext>
          </a:extLst>
        </xdr:cNvPr>
        <xdr:cNvSpPr txBox="1"/>
      </xdr:nvSpPr>
      <xdr:spPr>
        <a:xfrm flipH="1">
          <a:off x="152400" y="1057274"/>
          <a:ext cx="803910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a:r>
            <a:rPr lang="ar-SA" sz="2400">
              <a:solidFill>
                <a:schemeClr val="accent6">
                  <a:lumMod val="50000"/>
                </a:schemeClr>
              </a:solidFill>
              <a:latin typeface="Tahoma" panose="020B0604030504040204" pitchFamily="34" charset="0"/>
              <a:cs typeface="Tahoma" panose="020B0604030504040204" pitchFamily="34" charset="0"/>
            </a:rPr>
            <a:t>مصروفات شهرية</a:t>
          </a:r>
          <a:endParaRPr lang="ar" sz="2400">
            <a:solidFill>
              <a:schemeClr val="accent6">
                <a:lumMod val="50000"/>
              </a:schemeClr>
            </a:solidFill>
            <a:latin typeface="Tahoma" panose="020B0604030504040204" pitchFamily="34" charset="0"/>
            <a:cs typeface="Tahoma" panose="020B0604030504040204" pitchFamily="34"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0</xdr:row>
      <xdr:rowOff>127790</xdr:rowOff>
    </xdr:from>
    <xdr:to>
      <xdr:col>4</xdr:col>
      <xdr:colOff>2956560</xdr:colOff>
      <xdr:row>1</xdr:row>
      <xdr:rowOff>0</xdr:rowOff>
    </xdr:to>
    <xdr:pic>
      <xdr:nvPicPr>
        <xdr:cNvPr id="4" name="صورة 3" descr="رسم كرتوني لمفكرة وآلة حاسبة&#10;" title="شعار 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42875" y="127790"/>
          <a:ext cx="6537960" cy="1215235"/>
        </a:xfrm>
        <a:prstGeom prst="rect">
          <a:avLst/>
        </a:prstGeom>
      </xdr:spPr>
    </xdr:pic>
    <xdr:clientData/>
  </xdr:twoCellAnchor>
  <xdr:twoCellAnchor>
    <xdr:from>
      <xdr:col>1</xdr:col>
      <xdr:colOff>0</xdr:colOff>
      <xdr:row>0</xdr:row>
      <xdr:rowOff>923924</xdr:rowOff>
    </xdr:from>
    <xdr:to>
      <xdr:col>5</xdr:col>
      <xdr:colOff>0</xdr:colOff>
      <xdr:row>1</xdr:row>
      <xdr:rowOff>47625</xdr:rowOff>
    </xdr:to>
    <xdr:sp macro="" textlink="">
      <xdr:nvSpPr>
        <xdr:cNvPr id="3" name="مربع نص 2" descr="البيانات الإضافية" title="عنوان 4">
          <a:extLst>
            <a:ext uri="{FF2B5EF4-FFF2-40B4-BE49-F238E27FC236}">
              <a16:creationId xmlns:a16="http://schemas.microsoft.com/office/drawing/2014/main" id="{00000000-0008-0000-0300-000003000000}"/>
            </a:ext>
          </a:extLst>
        </xdr:cNvPr>
        <xdr:cNvSpPr txBox="1"/>
      </xdr:nvSpPr>
      <xdr:spPr>
        <a:xfrm flipH="1">
          <a:off x="142875" y="923924"/>
          <a:ext cx="654367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a:r>
            <a:rPr lang="ar-SA" sz="2400" b="1">
              <a:solidFill>
                <a:schemeClr val="accent6">
                  <a:lumMod val="50000"/>
                </a:schemeClr>
              </a:solidFill>
              <a:latin typeface="Tahoma" panose="020B0604030504040204" pitchFamily="34" charset="0"/>
              <a:cs typeface="Tahoma" panose="020B0604030504040204" pitchFamily="34" charset="0"/>
            </a:rPr>
            <a:t>بيانات إضافية</a:t>
          </a:r>
          <a:endParaRPr lang="en-US" sz="2400" b="1">
            <a:solidFill>
              <a:schemeClr val="accent6">
                <a:lumMod val="50000"/>
              </a:schemeClr>
            </a:solidFill>
            <a:latin typeface="Tahoma" panose="020B0604030504040204" pitchFamily="34" charset="0"/>
            <a:cs typeface="Tahoma" panose="020B0604030504040204" pitchFamily="34" charset="0"/>
          </a:endParaRPr>
        </a:p>
      </xdr:txBody>
    </xdr: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الكاتب" refreshedDate="44620.621532060184" createdVersion="6" refreshedVersion="7" minRefreshableVersion="3" recordCount="59" xr:uid="{00000000-000A-0000-FFFF-FFFF00000000}">
  <cacheSource type="worksheet">
    <worksheetSource name="جدول_المصروفات_الشهرية"/>
  </cacheSource>
  <cacheFields count="6">
    <cacheField name="الوصف" numFmtId="0">
      <sharedItems count="57">
        <s v="أنشطة خارج المنهج الدراسي"/>
        <s v="المتطلبات الطبية"/>
        <s v="مستلزمات المدرسة"/>
        <s v="الرسوم الدراسية"/>
        <s v="الحفلات الموسيقية"/>
        <s v="المسرح المباشر"/>
        <s v="الأفلام"/>
        <s v="الموسيقى (أقراص مضغوطة، تنزيلات، إلخ)"/>
        <s v="الأحداث الرياضية"/>
        <s v="فيديو/DVD (شراء)"/>
        <s v="فيديو/DVD (إيجار)"/>
        <s v="الطعام خارج المنزل"/>
        <s v="البقالة"/>
        <s v="عمل خيري 1"/>
        <s v="عمل خيري 2"/>
        <s v="هدية 1"/>
        <s v="هدية 2"/>
        <s v="الكبل/القمر الصناعي"/>
        <s v="الكهرباء"/>
        <s v="الغاز"/>
        <s v="خدمة تنظيف المنزل"/>
        <s v="الصيانة"/>
        <s v="قسط الرهن أو الإيجار"/>
        <s v="الغاز الطبيعي/النفط"/>
        <s v="خدمة اتصال/إنترنت"/>
        <s v="الهاتف (خلوي)"/>
        <s v="الهاتف (منزلي)"/>
        <s v="المستلزمات"/>
        <s v="إزالة المهملات وإعادة التدوير"/>
        <s v="المياه والصرف"/>
        <s v="الصحة"/>
        <s v="المنزل"/>
        <s v="حياة"/>
        <s v="بطاقة الائتمان 1"/>
        <s v="بطاقة الائتمان 2"/>
        <s v="بطاقة الائتمان 3"/>
        <s v="شخصي"/>
        <s v="طالب"/>
        <s v="الملابس"/>
        <s v="التنظيف الجاف"/>
        <s v="الشعر/الأظافر"/>
        <s v="النادي الصحي"/>
        <s v="لوازم طبية"/>
        <s v="الطعام"/>
        <s v="التدليل"/>
        <s v="الدمى"/>
        <s v="حساب الاستثمار"/>
        <s v="حساب التقاعد"/>
        <s v="فيدرالي"/>
        <s v="محلي"/>
        <s v="الولاية"/>
        <s v="أجرة الحافلة/التاكسي"/>
        <s v="الوقود"/>
        <s v="التأمين"/>
        <s v="الترخيص "/>
        <s v="رسوم الانتظار"/>
        <s v="مدفوعات السيارة"/>
      </sharedItems>
    </cacheField>
    <cacheField name="الفئة" numFmtId="0">
      <sharedItems count="12">
        <s v="الأطفال"/>
        <s v="الترفيه"/>
        <s v="الطعام"/>
        <s v="هدايا وأعمال خيرية"/>
        <s v="السكن"/>
        <s v="التأمين"/>
        <s v="القروض"/>
        <s v="الرعاية الشخصية"/>
        <s v="الحيوانات الأليفة"/>
        <s v="المدخرات"/>
        <s v="الضرائب"/>
        <s v="وسائل النقل"/>
      </sharedItems>
    </cacheField>
    <cacheField name="التكلفة المتوقعة" numFmtId="169">
      <sharedItems containsString="0" containsBlank="1" containsNumber="1" containsInteger="1" minValue="0" maxValue="1700"/>
    </cacheField>
    <cacheField name="التكلفة الفعلية" numFmtId="169">
      <sharedItems containsString="0" containsBlank="1" containsNumber="1" containsInteger="1" minValue="20" maxValue="1700"/>
    </cacheField>
    <cacheField name="الفرق" numFmtId="169">
      <sharedItems containsMixedTypes="1" containsNumber="1" containsInteger="1" minValue="-200" maxValue="75"/>
    </cacheField>
    <cacheField name="نظرة عامة على التكلفة الفعلية" numFmtId="0">
      <sharedItems containsSemiMixedTypes="0" containsString="0" containsNumber="1" containsInteger="1" minValue="0" maxValue="1700"/>
    </cacheField>
  </cacheFields>
  <extLst>
    <ext xmlns:x14="http://schemas.microsoft.com/office/spreadsheetml/2009/9/main" uri="{725AE2AE-9491-48be-B2B4-4EB974FC3084}">
      <x14:pivotCacheDefinition pivotCacheId="1"/>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s v=""/>
    <n v="0"/>
  </r>
  <r>
    <x v="2"/>
    <x v="0"/>
    <m/>
    <m/>
    <s v=""/>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s v=""/>
    <n v="0"/>
  </r>
  <r>
    <x v="16"/>
    <x v="3"/>
    <m/>
    <m/>
    <s v=""/>
    <n v="0"/>
  </r>
  <r>
    <x v="17"/>
    <x v="4"/>
    <n v="100"/>
    <n v="100"/>
    <n v="0"/>
    <n v="100"/>
  </r>
  <r>
    <x v="18"/>
    <x v="4"/>
    <n v="45"/>
    <n v="50"/>
    <n v="-5"/>
    <n v="50"/>
  </r>
  <r>
    <x v="19"/>
    <x v="4"/>
    <n v="300"/>
    <n v="400"/>
    <n v="-100"/>
    <n v="400"/>
  </r>
  <r>
    <x v="20"/>
    <x v="4"/>
    <n v="200"/>
    <m/>
    <s v=""/>
    <n v="0"/>
  </r>
  <r>
    <x v="21"/>
    <x v="4"/>
    <n v="200"/>
    <n v="150"/>
    <n v="50"/>
    <n v="150"/>
  </r>
  <r>
    <x v="22"/>
    <x v="4"/>
    <n v="1700"/>
    <n v="1700"/>
    <n v="0"/>
    <n v="1700"/>
  </r>
  <r>
    <x v="23"/>
    <x v="4"/>
    <m/>
    <m/>
    <s v=""/>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s v=""/>
    <n v="0"/>
  </r>
  <r>
    <x v="35"/>
    <x v="6"/>
    <m/>
    <m/>
    <s v=""/>
    <n v="0"/>
  </r>
  <r>
    <x v="36"/>
    <x v="6"/>
    <m/>
    <m/>
    <s v=""/>
    <n v="0"/>
  </r>
  <r>
    <x v="37"/>
    <x v="6"/>
    <m/>
    <m/>
    <s v=""/>
    <n v="0"/>
  </r>
  <r>
    <x v="38"/>
    <x v="7"/>
    <n v="150"/>
    <n v="140"/>
    <n v="10"/>
    <n v="140"/>
  </r>
  <r>
    <x v="39"/>
    <x v="7"/>
    <m/>
    <m/>
    <s v=""/>
    <n v="0"/>
  </r>
  <r>
    <x v="40"/>
    <x v="7"/>
    <m/>
    <m/>
    <s v=""/>
    <n v="0"/>
  </r>
  <r>
    <x v="41"/>
    <x v="7"/>
    <m/>
    <m/>
    <s v=""/>
    <n v="0"/>
  </r>
  <r>
    <x v="42"/>
    <x v="7"/>
    <m/>
    <m/>
    <s v=""/>
    <n v="0"/>
  </r>
  <r>
    <x v="43"/>
    <x v="8"/>
    <n v="150"/>
    <n v="75"/>
    <n v="75"/>
    <n v="75"/>
  </r>
  <r>
    <x v="44"/>
    <x v="8"/>
    <n v="20"/>
    <n v="25"/>
    <n v="-5"/>
    <n v="25"/>
  </r>
  <r>
    <x v="42"/>
    <x v="8"/>
    <m/>
    <m/>
    <s v=""/>
    <n v="0"/>
  </r>
  <r>
    <x v="45"/>
    <x v="8"/>
    <m/>
    <m/>
    <s v=""/>
    <n v="0"/>
  </r>
  <r>
    <x v="46"/>
    <x v="9"/>
    <n v="200"/>
    <n v="200"/>
    <n v="0"/>
    <n v="200"/>
  </r>
  <r>
    <x v="47"/>
    <x v="9"/>
    <m/>
    <m/>
    <s v=""/>
    <n v="0"/>
  </r>
  <r>
    <x v="48"/>
    <x v="10"/>
    <n v="300"/>
    <n v="300"/>
    <n v="0"/>
    <n v="300"/>
  </r>
  <r>
    <x v="49"/>
    <x v="10"/>
    <m/>
    <m/>
    <s v=""/>
    <n v="0"/>
  </r>
  <r>
    <x v="50"/>
    <x v="10"/>
    <m/>
    <m/>
    <s v=""/>
    <n v="0"/>
  </r>
  <r>
    <x v="51"/>
    <x v="11"/>
    <n v="100"/>
    <n v="150"/>
    <n v="-50"/>
    <n v="150"/>
  </r>
  <r>
    <x v="52"/>
    <x v="11"/>
    <n v="450"/>
    <n v="400"/>
    <n v="50"/>
    <n v="400"/>
  </r>
  <r>
    <x v="53"/>
    <x v="11"/>
    <n v="300"/>
    <n v="300"/>
    <n v="0"/>
    <n v="300"/>
  </r>
  <r>
    <x v="54"/>
    <x v="11"/>
    <n v="25"/>
    <n v="25"/>
    <n v="0"/>
    <n v="25"/>
  </r>
  <r>
    <x v="21"/>
    <x v="11"/>
    <n v="100"/>
    <n v="50"/>
    <n v="50"/>
    <n v="50"/>
  </r>
  <r>
    <x v="55"/>
    <x v="11"/>
    <m/>
    <m/>
    <s v=""/>
    <n v="0"/>
  </r>
  <r>
    <x v="56"/>
    <x v="11"/>
    <n v="450"/>
    <n v="450"/>
    <n v="0"/>
    <n v="45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_لملخص_الموازنة" cacheId="4" applyNumberFormats="0" applyBorderFormats="0" applyFontFormats="0" applyPatternFormats="0" applyAlignmentFormats="0" applyWidthHeightFormats="1" dataCaption="Values" updatedVersion="7" minRefreshableVersion="3" itemPrintTitles="1" createdVersion="6" indent="0" outline="1" outlineData="1" multipleFieldFilters="0" rowHeaderCaption="التكلفة">
  <location ref="B3:E41" firstHeaderRow="0" firstDataRow="1" firstDataCol="1"/>
  <pivotFields count="6">
    <pivotField axis="axisRow" showAll="0" insertBlankRow="1">
      <items count="58">
        <item x="51"/>
        <item x="28"/>
        <item x="8"/>
        <item x="6"/>
        <item x="12"/>
        <item x="53"/>
        <item x="44"/>
        <item x="54"/>
        <item x="39"/>
        <item x="4"/>
        <item x="45"/>
        <item x="3"/>
        <item x="40"/>
        <item x="30"/>
        <item x="21"/>
        <item x="43"/>
        <item x="11"/>
        <item x="19"/>
        <item x="23"/>
        <item x="17"/>
        <item x="18"/>
        <item x="1"/>
        <item x="27"/>
        <item x="5"/>
        <item x="38"/>
        <item x="31"/>
        <item x="7"/>
        <item x="29"/>
        <item x="41"/>
        <item x="25"/>
        <item x="26"/>
        <item x="52"/>
        <item x="50"/>
        <item x="0"/>
        <item x="33"/>
        <item x="34"/>
        <item x="35"/>
        <item x="46"/>
        <item x="47"/>
        <item x="32"/>
        <item x="24"/>
        <item x="20"/>
        <item x="55"/>
        <item x="36"/>
        <item x="37"/>
        <item x="13"/>
        <item x="14"/>
        <item x="48"/>
        <item x="10"/>
        <item x="9"/>
        <item x="22"/>
        <item x="42"/>
        <item x="49"/>
        <item x="56"/>
        <item x="2"/>
        <item x="15"/>
        <item x="16"/>
        <item t="default"/>
      </items>
      <extLst>
        <ext xmlns:x14="http://schemas.microsoft.com/office/spreadsheetml/2009/9/main" uri="{2946ED86-A175-432a-8AC1-64E0C546D7DE}">
          <x14:pivotField fillDownLabels="1"/>
        </ext>
      </extLst>
    </pivotField>
    <pivotField axis="axisRow" showAll="0" insertBlankRow="1">
      <items count="13">
        <item x="0"/>
        <item x="1"/>
        <item sd="0" x="5"/>
        <item sd="0" x="8"/>
        <item sd="0" x="7"/>
        <item sd="0" x="4"/>
        <item sd="0" x="10"/>
        <item sd="0" x="2"/>
        <item sd="0" x="6"/>
        <item sd="0" x="3"/>
        <item sd="0" x="11"/>
        <item x="9"/>
        <item t="default"/>
      </items>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dataField="1" showAll="0">
      <extLst>
        <ext xmlns:x14="http://schemas.microsoft.com/office/spreadsheetml/2009/9/main" uri="{2946ED86-A175-432a-8AC1-64E0C546D7DE}">
          <x14:pivotField fillDownLabels="1"/>
        </ext>
      </extLst>
    </pivotField>
    <pivotField showAll="0">
      <extLst>
        <ext xmlns:x14="http://schemas.microsoft.com/office/spreadsheetml/2009/9/main" uri="{2946ED86-A175-432a-8AC1-64E0C546D7DE}">
          <x14:pivotField fillDownLabels="1"/>
        </ext>
      </extLst>
    </pivotField>
  </pivotFields>
  <rowFields count="2">
    <field x="1"/>
    <field x="0"/>
  </rowFields>
  <rowItems count="38">
    <i>
      <x/>
    </i>
    <i r="1">
      <x v="11"/>
    </i>
    <i r="1">
      <x v="21"/>
    </i>
    <i r="1">
      <x v="33"/>
    </i>
    <i r="1">
      <x v="54"/>
    </i>
    <i t="blank">
      <x/>
    </i>
    <i>
      <x v="1"/>
    </i>
    <i r="1">
      <x v="2"/>
    </i>
    <i r="1">
      <x v="3"/>
    </i>
    <i r="1">
      <x v="9"/>
    </i>
    <i r="1">
      <x v="23"/>
    </i>
    <i r="1">
      <x v="26"/>
    </i>
    <i r="1">
      <x v="48"/>
    </i>
    <i r="1">
      <x v="49"/>
    </i>
    <i t="blank">
      <x v="1"/>
    </i>
    <i>
      <x v="2"/>
    </i>
    <i t="blank">
      <x v="2"/>
    </i>
    <i>
      <x v="3"/>
    </i>
    <i t="blank">
      <x v="3"/>
    </i>
    <i>
      <x v="4"/>
    </i>
    <i t="blank">
      <x v="4"/>
    </i>
    <i>
      <x v="5"/>
    </i>
    <i t="blank">
      <x v="5"/>
    </i>
    <i>
      <x v="6"/>
    </i>
    <i t="blank">
      <x v="6"/>
    </i>
    <i>
      <x v="7"/>
    </i>
    <i t="blank">
      <x v="7"/>
    </i>
    <i>
      <x v="8"/>
    </i>
    <i t="blank">
      <x v="8"/>
    </i>
    <i>
      <x v="9"/>
    </i>
    <i t="blank">
      <x v="9"/>
    </i>
    <i>
      <x v="10"/>
    </i>
    <i t="blank">
      <x v="10"/>
    </i>
    <i>
      <x v="11"/>
    </i>
    <i r="1">
      <x v="37"/>
    </i>
    <i r="1">
      <x v="38"/>
    </i>
    <i t="blank">
      <x v="11"/>
    </i>
    <i t="grand">
      <x/>
    </i>
  </rowItems>
  <colFields count="1">
    <field x="-2"/>
  </colFields>
  <colItems count="3">
    <i>
      <x/>
    </i>
    <i i="1">
      <x v="1"/>
    </i>
    <i i="2">
      <x v="2"/>
    </i>
  </colItems>
  <dataFields count="3">
    <dataField name=" التكلفة المتوقعة " fld="2" baseField="1" baseItem="4" numFmtId="6"/>
    <dataField name="التكلفة الفعلية " fld="3" baseField="1" baseItem="0" numFmtId="6"/>
    <dataField name="الفرق " fld="4" baseField="1" baseItem="0" numFmtId="6"/>
  </dataFields>
  <formats count="49">
    <format dxfId="594">
      <pivotArea type="all" dataOnly="0" outline="0" fieldPosition="0"/>
    </format>
    <format dxfId="593">
      <pivotArea outline="0" collapsedLevelsAreSubtotals="1" fieldPosition="0"/>
    </format>
    <format dxfId="592">
      <pivotArea type="all" dataOnly="0" outline="0" fieldPosition="0"/>
    </format>
    <format dxfId="591">
      <pivotArea outline="0" collapsedLevelsAreSubtotals="1" fieldPosition="0"/>
    </format>
    <format dxfId="590">
      <pivotArea dataOnly="0" labelOnly="1" grandRow="1" outline="0" fieldPosition="0"/>
    </format>
    <format dxfId="589">
      <pivotArea type="all" dataOnly="0" outline="0" fieldPosition="0"/>
    </format>
    <format dxfId="588">
      <pivotArea outline="0" collapsedLevelsAreSubtotals="1" fieldPosition="0"/>
    </format>
    <format dxfId="587">
      <pivotArea dataOnly="0" labelOnly="1" grandRow="1" outline="0" fieldPosition="0"/>
    </format>
    <format dxfId="586">
      <pivotArea type="all" dataOnly="0" outline="0" fieldPosition="0"/>
    </format>
    <format dxfId="585">
      <pivotArea outline="0" collapsedLevelsAreSubtotals="1" fieldPosition="0"/>
    </format>
    <format dxfId="584">
      <pivotArea type="all" dataOnly="0" outline="0" fieldPosition="0"/>
    </format>
    <format dxfId="583">
      <pivotArea outline="0" collapsedLevelsAreSubtotals="1" fieldPosition="0"/>
    </format>
    <format dxfId="582">
      <pivotArea dataOnly="0" labelOnly="1" grandRow="1" outline="0" fieldPosition="0"/>
    </format>
    <format dxfId="581">
      <pivotArea type="all" dataOnly="0" outline="0" fieldPosition="0"/>
    </format>
    <format dxfId="580">
      <pivotArea outline="0" collapsedLevelsAreSubtotals="1" fieldPosition="0"/>
    </format>
    <format dxfId="579">
      <pivotArea dataOnly="0" labelOnly="1" grandRow="1" outline="0" fieldPosition="0"/>
    </format>
    <format dxfId="578">
      <pivotArea outline="0" collapsedLevelsAreSubtotals="1" fieldPosition="0"/>
    </format>
    <format dxfId="577">
      <pivotArea dataOnly="0" labelOnly="1" grandRow="1" outline="0" fieldPosition="0"/>
    </format>
    <format dxfId="576">
      <pivotArea dataOnly="0" labelOnly="1" grandRow="1" outline="0" fieldPosition="0"/>
    </format>
    <format dxfId="575">
      <pivotArea dataOnly="0" labelOnly="1" grandRow="1" outline="0" fieldPosition="0"/>
    </format>
    <format dxfId="574">
      <pivotArea dataOnly="0" labelOnly="1" grandRow="1" outline="0" fieldPosition="0"/>
    </format>
    <format dxfId="573">
      <pivotArea type="all" dataOnly="0" outline="0" fieldPosition="0"/>
    </format>
    <format dxfId="572">
      <pivotArea outline="0" collapsedLevelsAreSubtotals="1" fieldPosition="0"/>
    </format>
    <format dxfId="571">
      <pivotArea field="1" type="button" dataOnly="0" labelOnly="1" outline="0" axis="axisRow" fieldPosition="0"/>
    </format>
    <format dxfId="570">
      <pivotArea dataOnly="0" labelOnly="1" fieldPosition="0">
        <references count="1">
          <reference field="1" count="0"/>
        </references>
      </pivotArea>
    </format>
    <format dxfId="569">
      <pivotArea dataOnly="0" labelOnly="1" grandRow="1" outline="0" fieldPosition="0"/>
    </format>
    <format dxfId="568">
      <pivotArea dataOnly="0" labelOnly="1" fieldPosition="0">
        <references count="2">
          <reference field="0" count="4">
            <x v="11"/>
            <x v="21"/>
            <x v="33"/>
            <x v="54"/>
          </reference>
          <reference field="1" count="1" selected="0">
            <x v="0"/>
          </reference>
        </references>
      </pivotArea>
    </format>
    <format dxfId="567">
      <pivotArea dataOnly="0" labelOnly="1" fieldPosition="0">
        <references count="2">
          <reference field="0" count="3">
            <x v="13"/>
            <x v="25"/>
            <x v="39"/>
          </reference>
          <reference field="1" count="1" selected="0">
            <x v="2"/>
          </reference>
        </references>
      </pivotArea>
    </format>
    <format dxfId="566">
      <pivotArea dataOnly="0" labelOnly="1" fieldPosition="0">
        <references count="2">
          <reference field="0" count="7">
            <x v="2"/>
            <x v="3"/>
            <x v="9"/>
            <x v="23"/>
            <x v="26"/>
            <x v="48"/>
            <x v="49"/>
          </reference>
          <reference field="1" count="1" selected="0">
            <x v="1"/>
          </reference>
        </references>
      </pivotArea>
    </format>
    <format dxfId="565">
      <pivotArea dataOnly="0" labelOnly="1" fieldPosition="0">
        <references count="2">
          <reference field="0" count="4">
            <x v="6"/>
            <x v="10"/>
            <x v="15"/>
            <x v="51"/>
          </reference>
          <reference field="1" count="1" selected="0">
            <x v="3"/>
          </reference>
        </references>
      </pivotArea>
    </format>
    <format dxfId="564">
      <pivotArea dataOnly="0" labelOnly="1" fieldPosition="0">
        <references count="2">
          <reference field="0" count="5">
            <x v="8"/>
            <x v="12"/>
            <x v="24"/>
            <x v="28"/>
            <x v="51"/>
          </reference>
          <reference field="1" count="1" selected="0">
            <x v="4"/>
          </reference>
        </references>
      </pivotArea>
    </format>
    <format dxfId="563">
      <pivotArea dataOnly="0" labelOnly="1" fieldPosition="0">
        <references count="2">
          <reference field="0" count="13">
            <x v="1"/>
            <x v="14"/>
            <x v="17"/>
            <x v="18"/>
            <x v="19"/>
            <x v="20"/>
            <x v="22"/>
            <x v="27"/>
            <x v="29"/>
            <x v="30"/>
            <x v="40"/>
            <x v="41"/>
            <x v="50"/>
          </reference>
          <reference field="1" count="1" selected="0">
            <x v="5"/>
          </reference>
        </references>
      </pivotArea>
    </format>
    <format dxfId="562">
      <pivotArea dataOnly="0" labelOnly="1" fieldPosition="0">
        <references count="2">
          <reference field="0" count="3">
            <x v="32"/>
            <x v="47"/>
            <x v="52"/>
          </reference>
          <reference field="1" count="1" selected="0">
            <x v="6"/>
          </reference>
        </references>
      </pivotArea>
    </format>
    <format dxfId="561">
      <pivotArea dataOnly="0" labelOnly="1" fieldPosition="0">
        <references count="2">
          <reference field="0" count="2">
            <x v="4"/>
            <x v="16"/>
          </reference>
          <reference field="1" count="1" selected="0">
            <x v="7"/>
          </reference>
        </references>
      </pivotArea>
    </format>
    <format dxfId="560">
      <pivotArea dataOnly="0" labelOnly="1" fieldPosition="0">
        <references count="2">
          <reference field="0" count="5">
            <x v="34"/>
            <x v="35"/>
            <x v="36"/>
            <x v="43"/>
            <x v="44"/>
          </reference>
          <reference field="1" count="1" selected="0">
            <x v="8"/>
          </reference>
        </references>
      </pivotArea>
    </format>
    <format dxfId="559">
      <pivotArea dataOnly="0" labelOnly="1" fieldPosition="0">
        <references count="2">
          <reference field="0" count="2">
            <x v="37"/>
            <x v="38"/>
          </reference>
          <reference field="1" count="1" selected="0">
            <x v="11"/>
          </reference>
        </references>
      </pivotArea>
    </format>
    <format dxfId="558">
      <pivotArea dataOnly="0" labelOnly="1" fieldPosition="0">
        <references count="2">
          <reference field="0" count="4">
            <x v="45"/>
            <x v="46"/>
            <x v="55"/>
            <x v="56"/>
          </reference>
          <reference field="1" count="1" selected="0">
            <x v="9"/>
          </reference>
        </references>
      </pivotArea>
    </format>
    <format dxfId="557">
      <pivotArea dataOnly="0" labelOnly="1" fieldPosition="0">
        <references count="2">
          <reference field="0" count="7">
            <x v="0"/>
            <x v="5"/>
            <x v="7"/>
            <x v="14"/>
            <x v="31"/>
            <x v="42"/>
            <x v="53"/>
          </reference>
          <reference field="1" count="1" selected="0">
            <x v="10"/>
          </reference>
        </references>
      </pivotArea>
    </format>
    <format dxfId="556">
      <pivotArea dataOnly="0" labelOnly="1" outline="0" fieldPosition="0">
        <references count="1">
          <reference field="4294967294" count="3">
            <x v="0"/>
            <x v="1"/>
            <x v="2"/>
          </reference>
        </references>
      </pivotArea>
    </format>
    <format dxfId="555">
      <pivotArea dataOnly="0" labelOnly="1" outline="0" fieldPosition="0">
        <references count="1">
          <reference field="4294967294" count="3">
            <x v="0"/>
            <x v="1"/>
            <x v="2"/>
          </reference>
        </references>
      </pivotArea>
    </format>
    <format dxfId="554">
      <pivotArea field="1" type="button" dataOnly="0" labelOnly="1" outline="0" axis="axisRow" fieldPosition="0"/>
    </format>
    <format dxfId="553">
      <pivotArea field="1" type="button" dataOnly="0" labelOnly="1" outline="0" axis="axisRow" fieldPosition="0"/>
    </format>
    <format dxfId="552">
      <pivotArea dataOnly="0" labelOnly="1" outline="0" fieldPosition="0">
        <references count="1">
          <reference field="4294967294" count="3">
            <x v="0"/>
            <x v="1"/>
            <x v="2"/>
          </reference>
        </references>
      </pivotArea>
    </format>
    <format dxfId="551">
      <pivotArea dataOnly="0" labelOnly="1" outline="0" fieldPosition="0">
        <references count="1">
          <reference field="4294967294" count="3">
            <x v="0"/>
            <x v="1"/>
            <x v="2"/>
          </reference>
        </references>
      </pivotArea>
    </format>
    <format dxfId="550">
      <pivotArea outline="0" fieldPosition="0">
        <references count="1">
          <reference field="4294967294" count="1">
            <x v="1"/>
          </reference>
        </references>
      </pivotArea>
    </format>
    <format dxfId="549">
      <pivotArea outline="0" fieldPosition="0">
        <references count="1">
          <reference field="4294967294" count="1">
            <x v="2"/>
          </reference>
        </references>
      </pivotArea>
    </format>
    <format dxfId="146">
      <pivotArea outline="0" fieldPosition="0">
        <references count="1">
          <reference field="4294967294" count="1">
            <x v="0"/>
          </reference>
        </references>
      </pivotArea>
    </format>
    <format dxfId="144">
      <pivotArea field="1" type="button" dataOnly="0" labelOnly="1" outline="0" axis="axisRow" fieldPosition="0"/>
    </format>
    <format dxfId="143">
      <pivotArea dataOnly="0" labelOnly="1" outline="0" fieldPosition="0">
        <references count="1">
          <reference field="4294967294" count="3">
            <x v="0"/>
            <x v="1"/>
            <x v="2"/>
          </reference>
        </references>
      </pivotArea>
    </format>
  </formats>
  <conditionalFormats count="1">
    <conditionalFormat scope="data" priority="1">
      <pivotAreas count="1">
        <pivotArea outline="0" fieldPosition="0">
          <references count="1">
            <reference field="4294967294" count="1" selected="0">
              <x v="2"/>
            </reference>
          </references>
        </pivotArea>
      </pivotAreas>
    </conditionalFormat>
  </conditional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ملخص الموازنة" altTextSummary="Pivot Table يُظهر تفاصيل المصروفات الشهرية"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_الخاص_بمخطط_الموازنة_البياني" cacheId="4" applyNumberFormats="0" applyBorderFormats="0" applyFontFormats="0" applyPatternFormats="0" applyAlignmentFormats="0" applyWidthHeightFormats="1" dataCaption="Values" updatedVersion="7" minRefreshableVersion="3" itemPrintTitles="1" createdVersion="6" indent="0" outline="1" outlineData="1" multipleFieldFilters="0" chartFormat="3" rowHeaderCaption="الفئات">
  <location ref="B4:C17" firstHeaderRow="1" firstDataRow="1" firstDataCol="1"/>
  <pivotFields count="6">
    <pivotField showAll="0"/>
    <pivotField axis="axisRow" showAll="0" sortType="ascending">
      <items count="13">
        <item x="0"/>
        <item x="5"/>
        <item x="1"/>
        <item x="8"/>
        <item x="7"/>
        <item x="4"/>
        <item x="10"/>
        <item x="2"/>
        <item x="6"/>
        <item x="9"/>
        <item x="3"/>
        <item x="11"/>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s>
  <rowFields count="1">
    <field x="1"/>
  </rowFields>
  <rowItems count="13">
    <i>
      <x v="3"/>
    </i>
    <i>
      <x v="10"/>
    </i>
    <i>
      <x/>
    </i>
    <i>
      <x v="4"/>
    </i>
    <i>
      <x v="9"/>
    </i>
    <i>
      <x v="8"/>
    </i>
    <i>
      <x v="6"/>
    </i>
    <i>
      <x v="2"/>
    </i>
    <i>
      <x v="1"/>
    </i>
    <i>
      <x v="7"/>
    </i>
    <i>
      <x v="11"/>
    </i>
    <i>
      <x v="5"/>
    </i>
    <i t="grand">
      <x/>
    </i>
  </rowItems>
  <colItems count="1">
    <i/>
  </colItems>
  <dataFields count="1">
    <dataField name="التكلفة" fld="3" baseField="1" baseItem="2" numFmtId="6"/>
  </dataFields>
  <formats count="83">
    <format dxfId="538">
      <pivotArea outline="0" collapsedLevelsAreSubtotals="1" fieldPosition="0"/>
    </format>
    <format dxfId="537">
      <pivotArea grandRow="1" outline="0" collapsedLevelsAreSubtotals="1" fieldPosition="0"/>
    </format>
    <format dxfId="536">
      <pivotArea dataOnly="0" labelOnly="1" grandRow="1" outline="0" fieldPosition="0"/>
    </format>
    <format dxfId="535">
      <pivotArea grandRow="1" outline="0" collapsedLevelsAreSubtotals="1" fieldPosition="0"/>
    </format>
    <format dxfId="534">
      <pivotArea dataOnly="0" labelOnly="1" grandRow="1" outline="0" fieldPosition="0"/>
    </format>
    <format dxfId="533">
      <pivotArea dataOnly="0" grandRow="1" axis="axisRow" fieldPosition="0"/>
    </format>
    <format dxfId="532">
      <pivotArea dataOnly="0" labelOnly="1" outline="0" axis="axisValues" fieldPosition="0"/>
    </format>
    <format dxfId="531">
      <pivotArea dataOnly="0" labelOnly="1" outline="0" axis="axisValues" fieldPosition="0"/>
    </format>
    <format dxfId="530">
      <pivotArea dataOnly="0" labelOnly="1" outline="0" axis="axisValues" fieldPosition="0"/>
    </format>
    <format dxfId="529">
      <pivotArea dataOnly="0" labelOnly="1" outline="0" axis="axisValues" fieldPosition="0"/>
    </format>
    <format dxfId="528">
      <pivotArea dataOnly="0" labelOnly="1" outline="0" axis="axisValues" fieldPosition="0"/>
    </format>
    <format dxfId="527">
      <pivotArea dataOnly="0" labelOnly="1" outline="0" axis="axisValues" fieldPosition="0"/>
    </format>
    <format dxfId="526">
      <pivotArea grandRow="1" outline="0" collapsedLevelsAreSubtotals="1" fieldPosition="0"/>
    </format>
    <format dxfId="525">
      <pivotArea dataOnly="0" labelOnly="1" grandRow="1" outline="0" fieldPosition="0"/>
    </format>
    <format dxfId="524">
      <pivotArea grandRow="1" outline="0" collapsedLevelsAreSubtotals="1" fieldPosition="0"/>
    </format>
    <format dxfId="523">
      <pivotArea dataOnly="0" labelOnly="1" grandRow="1" outline="0" fieldPosition="0"/>
    </format>
    <format dxfId="522">
      <pivotArea type="all" dataOnly="0" outline="0" fieldPosition="0"/>
    </format>
    <format dxfId="521">
      <pivotArea dataOnly="0" labelOnly="1" outline="0" axis="axisValues" fieldPosition="0"/>
    </format>
    <format dxfId="520">
      <pivotArea dataOnly="0" labelOnly="1" outline="0" axis="axisValues" fieldPosition="0"/>
    </format>
    <format dxfId="519">
      <pivotArea type="all" dataOnly="0" outline="0" fieldPosition="0"/>
    </format>
    <format dxfId="518">
      <pivotArea outline="0" collapsedLevelsAreSubtotals="1" fieldPosition="0"/>
    </format>
    <format dxfId="517">
      <pivotArea dataOnly="0" labelOnly="1" outline="0" axis="axisValues" fieldPosition="0"/>
    </format>
    <format dxfId="516">
      <pivotArea dataOnly="0" labelOnly="1" grandRow="1" outline="0" fieldPosition="0"/>
    </format>
    <format dxfId="515">
      <pivotArea dataOnly="0" labelOnly="1" outline="0" axis="axisValues" fieldPosition="0"/>
    </format>
    <format dxfId="514">
      <pivotArea type="all" dataOnly="0" outline="0" fieldPosition="0"/>
    </format>
    <format dxfId="513">
      <pivotArea outline="0" collapsedLevelsAreSubtotals="1" fieldPosition="0"/>
    </format>
    <format dxfId="512">
      <pivotArea dataOnly="0" labelOnly="1" outline="0" axis="axisValues" fieldPosition="0"/>
    </format>
    <format dxfId="511">
      <pivotArea dataOnly="0" labelOnly="1" grandRow="1" outline="0" fieldPosition="0"/>
    </format>
    <format dxfId="510">
      <pivotArea dataOnly="0" labelOnly="1" outline="0" axis="axisValues" fieldPosition="0"/>
    </format>
    <format dxfId="509">
      <pivotArea type="all" dataOnly="0" outline="0" fieldPosition="0"/>
    </format>
    <format dxfId="508">
      <pivotArea outline="0" collapsedLevelsAreSubtotals="1" fieldPosition="0"/>
    </format>
    <format dxfId="507">
      <pivotArea dataOnly="0" labelOnly="1" outline="0" axis="axisValues" fieldPosition="0"/>
    </format>
    <format dxfId="506">
      <pivotArea dataOnly="0" labelOnly="1" grandRow="1" outline="0" fieldPosition="0"/>
    </format>
    <format dxfId="505">
      <pivotArea dataOnly="0" labelOnly="1" outline="0" axis="axisValues" fieldPosition="0"/>
    </format>
    <format dxfId="504">
      <pivotArea type="all" dataOnly="0" outline="0" fieldPosition="0"/>
    </format>
    <format dxfId="503">
      <pivotArea outline="0" collapsedLevelsAreSubtotals="1" fieldPosition="0"/>
    </format>
    <format dxfId="502">
      <pivotArea dataOnly="0" labelOnly="1" outline="0" axis="axisValues" fieldPosition="0"/>
    </format>
    <format dxfId="501">
      <pivotArea dataOnly="0" labelOnly="1" grandRow="1" outline="0" fieldPosition="0"/>
    </format>
    <format dxfId="500">
      <pivotArea dataOnly="0" labelOnly="1" outline="0" axis="axisValues" fieldPosition="0"/>
    </format>
    <format dxfId="499">
      <pivotArea dataOnly="0" labelOnly="1" outline="0" axis="axisValues" fieldPosition="0"/>
    </format>
    <format dxfId="498">
      <pivotArea dataOnly="0" labelOnly="1" outline="0" axis="axisValues" fieldPosition="0"/>
    </format>
    <format dxfId="497">
      <pivotArea dataOnly="0" labelOnly="1" outline="0" axis="axisValues" fieldPosition="0"/>
    </format>
    <format dxfId="496">
      <pivotArea dataOnly="0" labelOnly="1" outline="0" axis="axisValues" fieldPosition="0"/>
    </format>
    <format dxfId="495">
      <pivotArea outline="0" collapsedLevelsAreSubtotals="1" fieldPosition="0"/>
    </format>
    <format dxfId="494">
      <pivotArea dataOnly="0" labelOnly="1" grandRow="1" outline="0" fieldPosition="0"/>
    </format>
    <format dxfId="493">
      <pivotArea dataOnly="0" labelOnly="1" outline="0" axis="axisValues" fieldPosition="0"/>
    </format>
    <format dxfId="492">
      <pivotArea dataOnly="0" labelOnly="1" outline="0" axis="axisValues" fieldPosition="0"/>
    </format>
    <format dxfId="491">
      <pivotArea dataOnly="0" labelOnly="1" outline="0" axis="axisValues" fieldPosition="0"/>
    </format>
    <format dxfId="490">
      <pivotArea dataOnly="0" labelOnly="1" outline="0" axis="axisValues" fieldPosition="0"/>
    </format>
    <format dxfId="489">
      <pivotArea dataOnly="0" labelOnly="1" outline="0" axis="axisValues" fieldPosition="0"/>
    </format>
    <format dxfId="488">
      <pivotArea dataOnly="0" labelOnly="1" outline="0" axis="axisValues" fieldPosition="0"/>
    </format>
    <format dxfId="487">
      <pivotArea dataOnly="0" labelOnly="1" outline="0" axis="axisValues" fieldPosition="0"/>
    </format>
    <format dxfId="486">
      <pivotArea dataOnly="0" labelOnly="1" outline="0" axis="axisValues" fieldPosition="0"/>
    </format>
    <format dxfId="485">
      <pivotArea dataOnly="0" labelOnly="1" outline="0" axis="axisValues" fieldPosition="0"/>
    </format>
    <format dxfId="484">
      <pivotArea dataOnly="0" labelOnly="1" outline="0" axis="axisValues" fieldPosition="0"/>
    </format>
    <format dxfId="483">
      <pivotArea dataOnly="0" labelOnly="1" outline="0" axis="axisValues" fieldPosition="0"/>
    </format>
    <format dxfId="482">
      <pivotArea dataOnly="0" labelOnly="1" outline="0" axis="axisValues" fieldPosition="0"/>
    </format>
    <format dxfId="481">
      <pivotArea dataOnly="0" labelOnly="1" outline="0" axis="axisValues" fieldPosition="0"/>
    </format>
    <format dxfId="480">
      <pivotArea dataOnly="0" labelOnly="1" outline="0" axis="axisValues" fieldPosition="0"/>
    </format>
    <format dxfId="479">
      <pivotArea dataOnly="0" labelOnly="1" outline="0" axis="axisValues" fieldPosition="0"/>
    </format>
    <format dxfId="478">
      <pivotArea dataOnly="0" labelOnly="1" outline="0" axis="axisValues" fieldPosition="0"/>
    </format>
    <format dxfId="477">
      <pivotArea grandRow="1" outline="0" collapsedLevelsAreSubtotals="1" fieldPosition="0"/>
    </format>
    <format dxfId="476">
      <pivotArea dataOnly="0" labelOnly="1" grandRow="1" outline="0" fieldPosition="0"/>
    </format>
    <format dxfId="475">
      <pivotArea dataOnly="0" labelOnly="1" outline="0" axis="axisValues" fieldPosition="0"/>
    </format>
    <format dxfId="474">
      <pivotArea dataOnly="0" labelOnly="1" outline="0" axis="axisValues" fieldPosition="0"/>
    </format>
    <format dxfId="473">
      <pivotArea dataOnly="0" labelOnly="1" outline="0" axis="axisValues" fieldPosition="0"/>
    </format>
    <format dxfId="472">
      <pivotArea dataOnly="0" labelOnly="1" outline="0" axis="axisValues" fieldPosition="0"/>
    </format>
    <format dxfId="471">
      <pivotArea grandRow="1" outline="0" collapsedLevelsAreSubtotals="1" fieldPosition="0"/>
    </format>
    <format dxfId="470">
      <pivotArea dataOnly="0" labelOnly="1" grandRow="1" outline="0" fieldPosition="0"/>
    </format>
    <format dxfId="469">
      <pivotArea dataOnly="0" labelOnly="1" outline="0" axis="axisValues" fieldPosition="0"/>
    </format>
    <format dxfId="468">
      <pivotArea dataOnly="0" labelOnly="1" outline="0" axis="axisValues" fieldPosition="0"/>
    </format>
    <format dxfId="467">
      <pivotArea dataOnly="0" labelOnly="1" grandRow="1" outline="0" fieldPosition="0"/>
    </format>
    <format dxfId="466">
      <pivotArea grandRow="1" outline="0" collapsedLevelsAreSubtotals="1" fieldPosition="0"/>
    </format>
    <format dxfId="465">
      <pivotArea type="all" dataOnly="0" outline="0" fieldPosition="0"/>
    </format>
    <format dxfId="464">
      <pivotArea outline="0" collapsedLevelsAreSubtotals="1" fieldPosition="0"/>
    </format>
    <format dxfId="463">
      <pivotArea field="1" type="button" dataOnly="0" labelOnly="1" outline="0" axis="axisRow" fieldPosition="0"/>
    </format>
    <format dxfId="462">
      <pivotArea dataOnly="0" labelOnly="1" fieldPosition="0">
        <references count="1">
          <reference field="1" count="0"/>
        </references>
      </pivotArea>
    </format>
    <format dxfId="461">
      <pivotArea dataOnly="0" labelOnly="1" grandRow="1" outline="0" fieldPosition="0"/>
    </format>
    <format dxfId="460">
      <pivotArea dataOnly="0" labelOnly="1" outline="0" axis="axisValues" fieldPosition="0"/>
    </format>
    <format dxfId="459">
      <pivotArea field="1" type="button" dataOnly="0" labelOnly="1" outline="0" axis="axisRow" fieldPosition="0"/>
    </format>
    <format dxfId="458">
      <pivotArea field="1" type="button" dataOnly="0" labelOnly="1" outline="0" axis="axisRow" fieldPosition="0"/>
    </format>
    <format dxfId="457">
      <pivotArea field="1" type="button" dataOnly="0" labelOnly="1" outline="0" axis="axisRow" fieldPosition="0"/>
    </format>
    <format dxfId="7">
      <pivotArea outline="0" fieldPosition="0">
        <references count="1">
          <reference field="4294967294" count="1">
            <x v="0"/>
          </reference>
        </references>
      </pivotArea>
    </format>
  </formats>
  <chartFormats count="13">
    <chartFormat chart="2" format="112" series="1">
      <pivotArea type="data" outline="0" fieldPosition="0">
        <references count="1">
          <reference field="4294967294" count="1" selected="0">
            <x v="0"/>
          </reference>
        </references>
      </pivotArea>
    </chartFormat>
    <chartFormat chart="2" format="113">
      <pivotArea type="data" outline="0" fieldPosition="0">
        <references count="2">
          <reference field="4294967294" count="1" selected="0">
            <x v="0"/>
          </reference>
          <reference field="1" count="1" selected="0">
            <x v="3"/>
          </reference>
        </references>
      </pivotArea>
    </chartFormat>
    <chartFormat chart="2" format="114">
      <pivotArea type="data" outline="0" fieldPosition="0">
        <references count="2">
          <reference field="4294967294" count="1" selected="0">
            <x v="0"/>
          </reference>
          <reference field="1" count="1" selected="0">
            <x v="10"/>
          </reference>
        </references>
      </pivotArea>
    </chartFormat>
    <chartFormat chart="2" format="115">
      <pivotArea type="data" outline="0" fieldPosition="0">
        <references count="2">
          <reference field="4294967294" count="1" selected="0">
            <x v="0"/>
          </reference>
          <reference field="1" count="1" selected="0">
            <x v="0"/>
          </reference>
        </references>
      </pivotArea>
    </chartFormat>
    <chartFormat chart="2" format="116">
      <pivotArea type="data" outline="0" fieldPosition="0">
        <references count="2">
          <reference field="4294967294" count="1" selected="0">
            <x v="0"/>
          </reference>
          <reference field="1" count="1" selected="0">
            <x v="4"/>
          </reference>
        </references>
      </pivotArea>
    </chartFormat>
    <chartFormat chart="2" format="117">
      <pivotArea type="data" outline="0" fieldPosition="0">
        <references count="2">
          <reference field="4294967294" count="1" selected="0">
            <x v="0"/>
          </reference>
          <reference field="1" count="1" selected="0">
            <x v="9"/>
          </reference>
        </references>
      </pivotArea>
    </chartFormat>
    <chartFormat chart="2" format="118">
      <pivotArea type="data" outline="0" fieldPosition="0">
        <references count="2">
          <reference field="4294967294" count="1" selected="0">
            <x v="0"/>
          </reference>
          <reference field="1" count="1" selected="0">
            <x v="8"/>
          </reference>
        </references>
      </pivotArea>
    </chartFormat>
    <chartFormat chart="2" format="119">
      <pivotArea type="data" outline="0" fieldPosition="0">
        <references count="2">
          <reference field="4294967294" count="1" selected="0">
            <x v="0"/>
          </reference>
          <reference field="1" count="1" selected="0">
            <x v="6"/>
          </reference>
        </references>
      </pivotArea>
    </chartFormat>
    <chartFormat chart="2" format="120">
      <pivotArea type="data" outline="0" fieldPosition="0">
        <references count="2">
          <reference field="4294967294" count="1" selected="0">
            <x v="0"/>
          </reference>
          <reference field="1" count="1" selected="0">
            <x v="2"/>
          </reference>
        </references>
      </pivotArea>
    </chartFormat>
    <chartFormat chart="2" format="121">
      <pivotArea type="data" outline="0" fieldPosition="0">
        <references count="2">
          <reference field="4294967294" count="1" selected="0">
            <x v="0"/>
          </reference>
          <reference field="1" count="1" selected="0">
            <x v="1"/>
          </reference>
        </references>
      </pivotArea>
    </chartFormat>
    <chartFormat chart="2" format="122">
      <pivotArea type="data" outline="0" fieldPosition="0">
        <references count="2">
          <reference field="4294967294" count="1" selected="0">
            <x v="0"/>
          </reference>
          <reference field="1" count="1" selected="0">
            <x v="7"/>
          </reference>
        </references>
      </pivotArea>
    </chartFormat>
    <chartFormat chart="2" format="123">
      <pivotArea type="data" outline="0" fieldPosition="0">
        <references count="2">
          <reference field="4294967294" count="1" selected="0">
            <x v="0"/>
          </reference>
          <reference field="1" count="1" selected="0">
            <x v="11"/>
          </reference>
        </references>
      </pivotArea>
    </chartFormat>
    <chartFormat chart="2" format="124">
      <pivotArea type="data" outline="0" fieldPosition="0">
        <references count="2">
          <reference field="4294967294" count="1" selected="0">
            <x v="0"/>
          </reference>
          <reference field="1" count="1" selected="0">
            <x v="5"/>
          </reference>
        </references>
      </pivotArea>
    </chartFormat>
  </chart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altText="جدول PivotTable لمخطط الموازنة" altTextSummary="Pivot Table يعمل كبيانات المصدر الخاصة بالمخطط البياني نظرة عامة على الموازنة"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مقسم_طريقة_العرض_الفئة" xr10:uid="{8024E2BB-0B6F-4C08-9293-2D12FF72A5BE}" sourceName="الفئة">
  <pivotTables>
    <pivotTable tabId="2" name="PivotTable_لملخص_الموازنة"/>
  </pivotTables>
  <data>
    <tabular pivotCacheId="1">
      <items count="12">
        <i x="0" s="1"/>
        <i x="5" s="1"/>
        <i x="1" s="1"/>
        <i x="8" s="1"/>
        <i x="7" s="1"/>
        <i x="4" s="1"/>
        <i x="10" s="1"/>
        <i x="2" s="1"/>
        <i x="6" s="1"/>
        <i x="9" s="1"/>
        <i x="3" s="1"/>
        <i x="1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الفئة" xr10:uid="{BB00DFC0-7C07-4066-82BF-FFB32D37BB8E}" cache="مقسم_طريقة_العرض_الفئة" caption="اضغط مع الاستمرار على مفتاح Ctrl لتحديد فئات متعددة" columnCount="4" style="نمط_مخصص_لمقسم_طريقة_العرض_ 1" rowHeight="247650"/>
</slicer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جدول_المصروفات_الشهرية" displayName="جدول_المصروفات_الشهرية" ref="B2:G61" headerRowDxfId="548" dataDxfId="547" totalsRowDxfId="546">
  <tableColumns count="6">
    <tableColumn id="1" xr3:uid="{00000000-0010-0000-0000-000001000000}" name="الوصف" totalsRowLabel="الإجمالي" dataDxfId="4" totalsRowDxfId="545"/>
    <tableColumn id="2" xr3:uid="{00000000-0010-0000-0000-000002000000}" name="الفئة" dataDxfId="5" totalsRowDxfId="544"/>
    <tableColumn id="3" xr3:uid="{00000000-0010-0000-0000-000003000000}" name="التكلفة المتوقعة" dataDxfId="93" totalsRowDxfId="543"/>
    <tableColumn id="4" xr3:uid="{00000000-0010-0000-0000-000004000000}" name="التكلفة الفعلية" dataDxfId="92" totalsRowDxfId="542"/>
    <tableColumn id="5" xr3:uid="{00000000-0010-0000-0000-000005000000}" name="الفرق" dataDxfId="91" totalsRowDxfId="541">
      <calculatedColumnFormula>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calculatedColumnFormula>
    </tableColumn>
    <tableColumn id="6" xr3:uid="{00000000-0010-0000-0000-000006000000}" name="نظرة عامة على التكلفة الفعلية" totalsRowFunction="sum" dataDxfId="540" totalsRowDxfId="539">
      <calculatedColumnFormula>جدول_المصروفات_الشهرية[[#This Row],[التكلفة الفعلية]]</calculatedColumnFormula>
    </tableColumn>
  </tableColumns>
  <tableStyleInfo name="TableStyleLight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جدول_قائمة_الفئات" displayName="جدول_قائمة_الفئات" ref="E4:E16" totalsRowShown="0" headerRowDxfId="324" dataDxfId="456">
  <tableColumns count="1">
    <tableColumn id="1" xr3:uid="{00000000-0010-0000-0100-000001000000}" name="لإضافة فئة، اكتب أدناه" dataDxfId="455"/>
  </tableColumns>
  <tableStyleInfo name="TableStyleLight7"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drawing" Target="/xl/drawings/drawing22.xml" Id="rId3" /><Relationship Type="http://schemas.openxmlformats.org/officeDocument/2006/relationships/printerSettings" Target="/xl/printerSettings/printerSettings22.bin" Id="rId2" /><Relationship Type="http://schemas.openxmlformats.org/officeDocument/2006/relationships/pivotTable" Target="/xl/pivotTables/pivotTable1.xml" Id="rId1" /><Relationship Type="http://schemas.microsoft.com/office/2007/relationships/slicer" Target="/xl/slicers/slicer1.xml" Id="rId4" /></Relationships>
</file>

<file path=xl/worksheets/_rels/sheet3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44.xml" Id="rId3" /><Relationship Type="http://schemas.openxmlformats.org/officeDocument/2006/relationships/printerSettings" Target="/xl/printerSettings/printerSettings44.bin" Id="rId2" /><Relationship Type="http://schemas.openxmlformats.org/officeDocument/2006/relationships/pivotTable" Target="/xl/pivotTables/pivotTable22.xml" Id="rId1" /><Relationship Type="http://schemas.openxmlformats.org/officeDocument/2006/relationships/table" Target="/xl/tables/table22.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showGridLines="0" rightToLeft="1" tabSelected="1" zoomScaleNormal="100" workbookViewId="0"/>
  </sheetViews>
  <sheetFormatPr defaultColWidth="9" defaultRowHeight="21.75" customHeight="1" x14ac:dyDescent="0.25"/>
  <cols>
    <col min="1" max="1" width="1.8984375" style="49" customWidth="1"/>
    <col min="2" max="3" width="16.59765625" style="49" customWidth="1"/>
    <col min="4" max="4" width="16.59765625" style="50" customWidth="1"/>
    <col min="5" max="5" width="2.59765625" style="49" customWidth="1"/>
    <col min="6" max="6" width="16.59765625" style="49" customWidth="1"/>
    <col min="7" max="7" width="16.59765625" style="50" customWidth="1"/>
    <col min="8" max="8" width="1.8984375" style="49" customWidth="1"/>
    <col min="9" max="16384" width="9" style="49"/>
  </cols>
  <sheetData>
    <row r="1" spans="1:11" s="47" customFormat="1" ht="105.9" customHeight="1" x14ac:dyDescent="0.25">
      <c r="A1" s="2"/>
      <c r="B1" s="2"/>
      <c r="C1" s="2"/>
      <c r="D1" s="3"/>
      <c r="E1" s="2"/>
      <c r="F1" s="2"/>
      <c r="G1" s="3"/>
      <c r="H1" s="2" t="s">
        <v>16</v>
      </c>
      <c r="I1" s="4"/>
      <c r="J1" s="5"/>
      <c r="K1" s="5"/>
    </row>
    <row r="2" spans="1:11" s="48" customFormat="1" ht="45" customHeight="1" x14ac:dyDescent="0.3">
      <c r="A2" s="6"/>
      <c r="B2" s="67" t="s">
        <v>0</v>
      </c>
      <c r="C2" s="67"/>
      <c r="D2" s="7"/>
      <c r="E2" s="8"/>
      <c r="F2" s="8"/>
      <c r="G2" s="7"/>
      <c r="H2" s="6"/>
      <c r="I2" s="9"/>
      <c r="J2" s="9"/>
      <c r="K2" s="9"/>
    </row>
    <row r="3" spans="1:11" ht="27.9" customHeight="1" x14ac:dyDescent="0.35">
      <c r="A3" s="1"/>
      <c r="B3" s="66" t="s">
        <v>1</v>
      </c>
      <c r="C3" s="66"/>
      <c r="D3" s="10">
        <f>الدخل_المرتقب-المصروفات_المرتقبة</f>
        <v>1585</v>
      </c>
      <c r="E3" s="1"/>
      <c r="F3" s="11" t="s">
        <v>12</v>
      </c>
      <c r="G3" s="11"/>
      <c r="H3" s="1"/>
      <c r="I3" s="9"/>
      <c r="J3" s="9"/>
      <c r="K3" s="9"/>
    </row>
    <row r="4" spans="1:11" ht="27.9" customHeight="1" x14ac:dyDescent="0.35">
      <c r="A4" s="1"/>
      <c r="B4" s="65" t="s">
        <v>2</v>
      </c>
      <c r="C4" s="65"/>
      <c r="D4" s="12">
        <f>الدخل_الفعلي-المصروفات_الفعلية</f>
        <v>1740</v>
      </c>
      <c r="E4" s="1"/>
      <c r="F4" s="13" t="s">
        <v>13</v>
      </c>
      <c r="G4" s="13"/>
      <c r="H4" s="1"/>
      <c r="I4" s="9"/>
      <c r="J4" s="9"/>
      <c r="K4" s="9"/>
    </row>
    <row r="5" spans="1:11" ht="27.9" customHeight="1" x14ac:dyDescent="0.35">
      <c r="A5" s="1"/>
      <c r="B5" s="65" t="s">
        <v>3</v>
      </c>
      <c r="C5" s="65"/>
      <c r="D5" s="70">
        <f>D4-D3</f>
        <v>155</v>
      </c>
      <c r="E5" s="1"/>
      <c r="F5" s="13" t="s">
        <v>14</v>
      </c>
      <c r="G5" s="13"/>
      <c r="H5" s="1"/>
      <c r="I5" s="9"/>
      <c r="J5" s="9"/>
      <c r="K5" s="9"/>
    </row>
    <row r="6" spans="1:11" s="48" customFormat="1" ht="45" customHeight="1" x14ac:dyDescent="0.3">
      <c r="A6" s="6"/>
      <c r="B6" s="14" t="s">
        <v>4</v>
      </c>
      <c r="C6" s="8"/>
      <c r="D6" s="7"/>
      <c r="E6" s="6"/>
      <c r="F6" s="14" t="s">
        <v>15</v>
      </c>
      <c r="G6" s="7"/>
      <c r="H6" s="6"/>
      <c r="I6" s="9"/>
      <c r="J6" s="9"/>
      <c r="K6" s="9"/>
    </row>
    <row r="7" spans="1:11" ht="21.9" customHeight="1" x14ac:dyDescent="0.25">
      <c r="A7" s="1"/>
      <c r="B7" s="15"/>
      <c r="C7" s="16" t="s">
        <v>10</v>
      </c>
      <c r="D7" s="16" t="s">
        <v>11</v>
      </c>
      <c r="E7" s="17"/>
      <c r="F7" s="16" t="s">
        <v>10</v>
      </c>
      <c r="G7" s="16" t="s">
        <v>11</v>
      </c>
      <c r="H7" s="1"/>
      <c r="I7" s="9"/>
      <c r="J7" s="9"/>
      <c r="K7" s="9"/>
    </row>
    <row r="8" spans="1:11" ht="21.9" customHeight="1" x14ac:dyDescent="0.25">
      <c r="A8" s="1"/>
      <c r="B8" s="15" t="s">
        <v>5</v>
      </c>
      <c r="C8" s="18">
        <v>6000</v>
      </c>
      <c r="D8" s="18">
        <v>5800</v>
      </c>
      <c r="E8" s="19"/>
      <c r="F8" s="18">
        <f>SUM(جدول_المصروفات_الشهرية[التكلفة المتوقعة])</f>
        <v>7915</v>
      </c>
      <c r="G8" s="18">
        <f>SUM(جدول_المصروفات_الشهرية[التكلفة الفعلية])</f>
        <v>7860</v>
      </c>
      <c r="H8" s="1"/>
      <c r="I8" s="20"/>
      <c r="J8" s="20"/>
      <c r="K8" s="20"/>
    </row>
    <row r="9" spans="1:11" ht="21.9" customHeight="1" x14ac:dyDescent="0.25">
      <c r="A9" s="1"/>
      <c r="B9" s="15" t="s">
        <v>6</v>
      </c>
      <c r="C9" s="18">
        <v>1000</v>
      </c>
      <c r="D9" s="18">
        <v>2300</v>
      </c>
      <c r="E9" s="19"/>
      <c r="F9" s="19"/>
      <c r="G9" s="21"/>
      <c r="H9" s="1"/>
      <c r="I9" s="20"/>
      <c r="J9" s="20"/>
      <c r="K9" s="20"/>
    </row>
    <row r="10" spans="1:11" ht="21.9" customHeight="1" x14ac:dyDescent="0.25">
      <c r="A10" s="1"/>
      <c r="B10" s="15" t="s">
        <v>7</v>
      </c>
      <c r="C10" s="22">
        <v>2500</v>
      </c>
      <c r="D10" s="22">
        <v>1500</v>
      </c>
      <c r="E10" s="19"/>
      <c r="F10" s="19"/>
      <c r="G10" s="19"/>
      <c r="H10" s="1"/>
      <c r="I10" s="20"/>
      <c r="J10" s="20"/>
      <c r="K10" s="20"/>
    </row>
    <row r="11" spans="1:11" ht="21.9" customHeight="1" x14ac:dyDescent="0.25">
      <c r="A11" s="1"/>
      <c r="B11" s="15" t="s">
        <v>8</v>
      </c>
      <c r="C11" s="18">
        <f>SUM(C8:C10)</f>
        <v>9500</v>
      </c>
      <c r="D11" s="18">
        <f>SUM(D8:D10)</f>
        <v>9600</v>
      </c>
      <c r="E11" s="19"/>
      <c r="F11" s="19"/>
      <c r="G11" s="21"/>
      <c r="H11" s="1"/>
      <c r="I11" s="20"/>
      <c r="J11" s="20"/>
      <c r="K11" s="20"/>
    </row>
    <row r="12" spans="1:11" s="48" customFormat="1" ht="45" customHeight="1" x14ac:dyDescent="0.35">
      <c r="A12" s="6"/>
      <c r="B12" s="14" t="s">
        <v>9</v>
      </c>
      <c r="C12" s="8"/>
      <c r="D12" s="7"/>
      <c r="E12" s="7"/>
      <c r="F12" s="23"/>
      <c r="G12" s="7"/>
      <c r="H12" s="6"/>
      <c r="I12" s="9"/>
      <c r="J12" s="9"/>
      <c r="K12" s="9"/>
    </row>
    <row r="13" spans="1:11" ht="21.75" customHeight="1" x14ac:dyDescent="0.25">
      <c r="A13" s="20"/>
      <c r="B13" s="20"/>
      <c r="C13" s="20"/>
      <c r="D13" s="20"/>
      <c r="E13" s="20"/>
      <c r="F13" s="20"/>
      <c r="G13" s="24"/>
      <c r="H13" s="20"/>
      <c r="I13" s="20"/>
      <c r="J13" s="20"/>
      <c r="K13" s="20"/>
    </row>
    <row r="14" spans="1:11" ht="21.75" customHeight="1" x14ac:dyDescent="0.25">
      <c r="A14" s="20"/>
      <c r="B14" s="20"/>
      <c r="C14" s="20"/>
      <c r="D14" s="20"/>
      <c r="E14" s="20"/>
      <c r="F14" s="20"/>
      <c r="G14" s="24"/>
      <c r="H14" s="20"/>
      <c r="I14" s="20"/>
      <c r="J14" s="20"/>
      <c r="K14" s="20"/>
    </row>
    <row r="15" spans="1:11" ht="21.75" customHeight="1" x14ac:dyDescent="0.25">
      <c r="A15" s="20"/>
      <c r="B15" s="20"/>
      <c r="C15" s="20"/>
      <c r="D15" s="20"/>
      <c r="E15" s="20"/>
      <c r="F15" s="20"/>
      <c r="G15" s="24"/>
      <c r="H15" s="20"/>
      <c r="I15" s="20"/>
      <c r="J15" s="20"/>
      <c r="K15" s="20"/>
    </row>
    <row r="16" spans="1:11" ht="21.75" customHeight="1" x14ac:dyDescent="0.25">
      <c r="A16" s="20"/>
      <c r="B16" s="20"/>
      <c r="C16" s="20"/>
      <c r="D16" s="20"/>
      <c r="E16" s="20"/>
      <c r="F16" s="20"/>
      <c r="G16" s="24"/>
      <c r="H16" s="20"/>
      <c r="I16" s="20"/>
      <c r="J16" s="20"/>
      <c r="K16" s="20"/>
    </row>
  </sheetData>
  <mergeCells count="4">
    <mergeCell ref="B4:C4"/>
    <mergeCell ref="B5:C5"/>
    <mergeCell ref="B3:C3"/>
    <mergeCell ref="B2:C2"/>
  </mergeCells>
  <conditionalFormatting sqref="D5">
    <cfRule type="cellIs" dxfId="3" priority="1" operator="lessThan">
      <formula>0</formula>
    </cfRule>
  </conditionalFormatting>
  <dataValidations count="4">
    <dataValidation allowBlank="1" showInputMessage="1" showErrorMessage="1" prompt="حلِّل أوجه المقارنة بين رصيد موازنتك المرتقب والفعلي._x000a__x000a_اكتب دخلك المرتقب والفعلي في الخلايا C8 وD8 وC9 وD9 وC10 وD11._x000a_أدخل تفاصيل مصروفاتك في علامة تبويب مصروفات شهرية." sqref="A1" xr:uid="{00000000-0002-0000-0000-000000000000}"/>
    <dataValidation allowBlank="1" showInputMessage="1" showErrorMessage="1" prompt="تُسحب قيم المصروفات مِن علامة تبويب مصروفات شهرية." sqref="F6" xr:uid="{00000000-0002-0000-0000-000001000000}"/>
    <dataValidation allowBlank="1" showInputMessage="1" showErrorMessage="1" prompt="اكتب دخلك المرتقب والفعلي في الخلايا C8 وD8 وC9 وD9 وC10 وD11." sqref="B6" xr:uid="{00000000-0002-0000-0000-000002000000}"/>
    <dataValidation allowBlank="1" showInputMessage="1" showErrorMessage="1" prompt="يُظهر المخطط البياني أدناه شكل تصنيف تفصيلي لمصروفاتك الفعلية._x000a__x000a_تُسحب البيانات مِن علامة تبويب بيانات إضافية. لتحديث هذا المخطط البياني، حدِّث PivotTable الخاص بمخطط الموازنة البياني في علامة تبويب بيانات إضافية." sqref="B12" xr:uid="{00000000-0002-0000-0000-000003000000}"/>
  </dataValidations>
  <printOptions horizontalCentered="1"/>
  <pageMargins left="0.7" right="0.7" top="0.75" bottom="0.75" header="0.3" footer="0.3"/>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9"/>
  <sheetViews>
    <sheetView showGridLines="0" rightToLeft="1" zoomScaleNormal="100" workbookViewId="0"/>
  </sheetViews>
  <sheetFormatPr defaultColWidth="9" defaultRowHeight="11.4" x14ac:dyDescent="0.2"/>
  <cols>
    <col min="1" max="1" width="1.8984375" style="32" customWidth="1"/>
    <col min="2" max="2" width="30.8984375" style="32" bestFit="1" customWidth="1"/>
    <col min="3" max="5" width="13.59765625" style="63" customWidth="1"/>
    <col min="6" max="6" width="16.69921875" style="32" customWidth="1"/>
    <col min="7" max="7" width="1.8984375" style="32" customWidth="1"/>
    <col min="8" max="16384" width="9" style="32"/>
  </cols>
  <sheetData>
    <row r="1" spans="1:7" s="56" customFormat="1" ht="45.75" customHeight="1" x14ac:dyDescent="0.25">
      <c r="A1" s="25"/>
      <c r="B1" s="26" t="s">
        <v>17</v>
      </c>
      <c r="C1" s="27"/>
      <c r="D1" s="28"/>
      <c r="E1" s="27"/>
      <c r="F1" s="25"/>
      <c r="G1" s="28" t="s">
        <v>16</v>
      </c>
    </row>
    <row r="2" spans="1:7" ht="107.25" customHeight="1" x14ac:dyDescent="0.25">
      <c r="A2" s="13"/>
      <c r="B2" s="59"/>
      <c r="C2" s="59"/>
      <c r="D2" s="59"/>
      <c r="E2" s="59"/>
      <c r="F2" s="13"/>
      <c r="G2" s="13"/>
    </row>
    <row r="3" spans="1:7" s="60" customFormat="1" ht="17.399999999999999" customHeight="1" x14ac:dyDescent="0.25">
      <c r="A3" s="29"/>
      <c r="B3" s="77" t="s">
        <v>95</v>
      </c>
      <c r="C3" s="78" t="s">
        <v>96</v>
      </c>
      <c r="D3" s="78" t="s">
        <v>97</v>
      </c>
      <c r="E3" s="78" t="s">
        <v>98</v>
      </c>
      <c r="F3" s="29"/>
      <c r="G3" s="29"/>
    </row>
    <row r="4" spans="1:7" x14ac:dyDescent="0.2">
      <c r="A4" s="13"/>
      <c r="B4" s="13" t="s">
        <v>18</v>
      </c>
      <c r="C4" s="64">
        <v>140</v>
      </c>
      <c r="D4" s="64">
        <v>140</v>
      </c>
      <c r="E4" s="64">
        <v>0</v>
      </c>
      <c r="F4" s="13"/>
      <c r="G4" s="13"/>
    </row>
    <row r="5" spans="1:7" x14ac:dyDescent="0.2">
      <c r="A5" s="13"/>
      <c r="B5" s="61" t="s">
        <v>22</v>
      </c>
      <c r="C5" s="64">
        <v>100</v>
      </c>
      <c r="D5" s="64">
        <v>100</v>
      </c>
      <c r="E5" s="64">
        <v>0</v>
      </c>
      <c r="F5" s="13"/>
      <c r="G5" s="13"/>
    </row>
    <row r="6" spans="1:7" x14ac:dyDescent="0.2">
      <c r="A6" s="13"/>
      <c r="B6" s="61" t="s">
        <v>20</v>
      </c>
      <c r="C6" s="64"/>
      <c r="D6" s="64"/>
      <c r="E6" s="64">
        <v>0</v>
      </c>
      <c r="F6" s="13"/>
      <c r="G6" s="13"/>
    </row>
    <row r="7" spans="1:7" x14ac:dyDescent="0.2">
      <c r="A7" s="13"/>
      <c r="B7" s="61" t="s">
        <v>19</v>
      </c>
      <c r="C7" s="64">
        <v>40</v>
      </c>
      <c r="D7" s="64">
        <v>40</v>
      </c>
      <c r="E7" s="64">
        <v>0</v>
      </c>
      <c r="F7" s="13"/>
      <c r="G7" s="13"/>
    </row>
    <row r="8" spans="1:7" x14ac:dyDescent="0.2">
      <c r="A8" s="13"/>
      <c r="B8" s="61" t="s">
        <v>21</v>
      </c>
      <c r="C8" s="64"/>
      <c r="D8" s="64"/>
      <c r="E8" s="64">
        <v>0</v>
      </c>
      <c r="F8" s="13"/>
      <c r="G8" s="13"/>
    </row>
    <row r="9" spans="1:7" x14ac:dyDescent="0.2">
      <c r="A9" s="13"/>
      <c r="B9" s="13"/>
      <c r="C9" s="64"/>
      <c r="D9" s="64"/>
      <c r="E9" s="64"/>
      <c r="F9" s="13"/>
      <c r="G9" s="13"/>
    </row>
    <row r="10" spans="1:7" x14ac:dyDescent="0.2">
      <c r="A10" s="13"/>
      <c r="B10" s="13" t="s">
        <v>23</v>
      </c>
      <c r="C10" s="64">
        <v>400</v>
      </c>
      <c r="D10" s="64">
        <v>358</v>
      </c>
      <c r="E10" s="64">
        <v>42</v>
      </c>
      <c r="F10" s="13"/>
      <c r="G10" s="13"/>
    </row>
    <row r="11" spans="1:7" x14ac:dyDescent="0.2">
      <c r="A11" s="13"/>
      <c r="B11" s="61" t="s">
        <v>28</v>
      </c>
      <c r="C11" s="64">
        <v>0</v>
      </c>
      <c r="D11" s="64">
        <v>40</v>
      </c>
      <c r="E11" s="64">
        <v>-40</v>
      </c>
      <c r="F11" s="13"/>
      <c r="G11" s="13"/>
    </row>
    <row r="12" spans="1:7" x14ac:dyDescent="0.2">
      <c r="A12" s="13"/>
      <c r="B12" s="61" t="s">
        <v>26</v>
      </c>
      <c r="C12" s="64">
        <v>50</v>
      </c>
      <c r="D12" s="64">
        <v>28</v>
      </c>
      <c r="E12" s="64">
        <v>22</v>
      </c>
      <c r="F12" s="13"/>
      <c r="G12" s="13"/>
    </row>
    <row r="13" spans="1:7" x14ac:dyDescent="0.2">
      <c r="A13" s="13"/>
      <c r="B13" s="61" t="s">
        <v>24</v>
      </c>
      <c r="C13" s="64">
        <v>50</v>
      </c>
      <c r="D13" s="64">
        <v>40</v>
      </c>
      <c r="E13" s="64">
        <v>10</v>
      </c>
      <c r="F13" s="13"/>
      <c r="G13" s="13"/>
    </row>
    <row r="14" spans="1:7" x14ac:dyDescent="0.2">
      <c r="A14" s="13"/>
      <c r="B14" s="61" t="s">
        <v>25</v>
      </c>
      <c r="C14" s="64">
        <v>200</v>
      </c>
      <c r="D14" s="64">
        <v>150</v>
      </c>
      <c r="E14" s="64">
        <v>50</v>
      </c>
      <c r="F14" s="13"/>
      <c r="G14" s="13"/>
    </row>
    <row r="15" spans="1:7" x14ac:dyDescent="0.2">
      <c r="A15" s="13"/>
      <c r="B15" s="61" t="s">
        <v>27</v>
      </c>
      <c r="C15" s="64">
        <v>50</v>
      </c>
      <c r="D15" s="64">
        <v>30</v>
      </c>
      <c r="E15" s="64">
        <v>20</v>
      </c>
      <c r="F15" s="13"/>
      <c r="G15" s="13"/>
    </row>
    <row r="16" spans="1:7" x14ac:dyDescent="0.2">
      <c r="A16" s="13"/>
      <c r="B16" s="61" t="s">
        <v>30</v>
      </c>
      <c r="C16" s="64">
        <v>30</v>
      </c>
      <c r="D16" s="64">
        <v>20</v>
      </c>
      <c r="E16" s="64">
        <v>10</v>
      </c>
      <c r="F16" s="13"/>
      <c r="G16" s="13"/>
    </row>
    <row r="17" spans="1:7" x14ac:dyDescent="0.2">
      <c r="A17" s="13"/>
      <c r="B17" s="61" t="s">
        <v>29</v>
      </c>
      <c r="C17" s="64">
        <v>20</v>
      </c>
      <c r="D17" s="64">
        <v>50</v>
      </c>
      <c r="E17" s="64">
        <v>-30</v>
      </c>
      <c r="F17" s="13"/>
      <c r="G17" s="13"/>
    </row>
    <row r="18" spans="1:7" x14ac:dyDescent="0.2">
      <c r="A18" s="13"/>
      <c r="B18" s="13"/>
      <c r="C18" s="64"/>
      <c r="D18" s="64"/>
      <c r="E18" s="64"/>
      <c r="F18" s="13"/>
      <c r="G18" s="13"/>
    </row>
    <row r="19" spans="1:7" x14ac:dyDescent="0.2">
      <c r="A19" s="13"/>
      <c r="B19" s="13" t="s">
        <v>34</v>
      </c>
      <c r="C19" s="64">
        <v>900</v>
      </c>
      <c r="D19" s="64">
        <v>900</v>
      </c>
      <c r="E19" s="64">
        <v>0</v>
      </c>
      <c r="F19" s="13"/>
      <c r="G19" s="13"/>
    </row>
    <row r="20" spans="1:7" x14ac:dyDescent="0.2">
      <c r="A20" s="13"/>
      <c r="B20" s="13"/>
      <c r="C20" s="64"/>
      <c r="D20" s="64"/>
      <c r="E20" s="64"/>
      <c r="F20" s="13"/>
      <c r="G20" s="13"/>
    </row>
    <row r="21" spans="1:7" x14ac:dyDescent="0.2">
      <c r="A21" s="13"/>
      <c r="B21" s="13" t="s">
        <v>37</v>
      </c>
      <c r="C21" s="64">
        <v>170</v>
      </c>
      <c r="D21" s="64">
        <v>100</v>
      </c>
      <c r="E21" s="64">
        <v>70</v>
      </c>
      <c r="F21" s="13"/>
      <c r="G21" s="13"/>
    </row>
    <row r="22" spans="1:7" x14ac:dyDescent="0.2">
      <c r="A22" s="13"/>
      <c r="B22" s="13"/>
      <c r="C22" s="64"/>
      <c r="D22" s="64"/>
      <c r="E22" s="64"/>
      <c r="F22" s="13"/>
      <c r="G22" s="13"/>
    </row>
    <row r="23" spans="1:7" x14ac:dyDescent="0.2">
      <c r="A23" s="13"/>
      <c r="B23" s="13" t="s">
        <v>36</v>
      </c>
      <c r="C23" s="64">
        <v>150</v>
      </c>
      <c r="D23" s="64">
        <v>140</v>
      </c>
      <c r="E23" s="64">
        <v>10</v>
      </c>
      <c r="F23" s="13"/>
      <c r="G23" s="13"/>
    </row>
    <row r="24" spans="1:7" x14ac:dyDescent="0.2">
      <c r="A24" s="13"/>
      <c r="B24" s="13"/>
      <c r="C24" s="64"/>
      <c r="D24" s="64"/>
      <c r="E24" s="64"/>
      <c r="F24" s="13"/>
      <c r="G24" s="13"/>
    </row>
    <row r="25" spans="1:7" x14ac:dyDescent="0.2">
      <c r="A25" s="13"/>
      <c r="B25" s="13" t="s">
        <v>33</v>
      </c>
      <c r="C25" s="64">
        <v>2830</v>
      </c>
      <c r="D25" s="64">
        <v>2702</v>
      </c>
      <c r="E25" s="64">
        <v>-72</v>
      </c>
      <c r="F25" s="13"/>
      <c r="G25" s="76"/>
    </row>
    <row r="26" spans="1:7" x14ac:dyDescent="0.2">
      <c r="A26" s="13"/>
      <c r="B26" s="13"/>
      <c r="C26" s="64"/>
      <c r="D26" s="64"/>
      <c r="E26" s="64"/>
      <c r="F26" s="13"/>
      <c r="G26" s="75"/>
    </row>
    <row r="27" spans="1:7" x14ac:dyDescent="0.2">
      <c r="A27" s="13"/>
      <c r="B27" s="13" t="s">
        <v>38</v>
      </c>
      <c r="C27" s="64">
        <v>300</v>
      </c>
      <c r="D27" s="64">
        <v>300</v>
      </c>
      <c r="E27" s="64">
        <v>0</v>
      </c>
      <c r="F27" s="13"/>
      <c r="G27" s="30"/>
    </row>
    <row r="28" spans="1:7" x14ac:dyDescent="0.2">
      <c r="A28" s="13"/>
      <c r="B28" s="13"/>
      <c r="C28" s="64"/>
      <c r="D28" s="64"/>
      <c r="E28" s="64"/>
      <c r="F28" s="13"/>
      <c r="G28" s="31"/>
    </row>
    <row r="29" spans="1:7" x14ac:dyDescent="0.2">
      <c r="A29" s="13"/>
      <c r="B29" s="13" t="s">
        <v>31</v>
      </c>
      <c r="C29" s="64">
        <v>1100</v>
      </c>
      <c r="D29" s="64">
        <v>1320</v>
      </c>
      <c r="E29" s="64">
        <v>-220</v>
      </c>
      <c r="F29" s="13"/>
      <c r="G29" s="13"/>
    </row>
    <row r="30" spans="1:7" x14ac:dyDescent="0.2">
      <c r="A30" s="13"/>
      <c r="B30" s="13"/>
      <c r="C30" s="64"/>
      <c r="D30" s="64"/>
      <c r="E30" s="64"/>
      <c r="F30" s="13"/>
      <c r="G30" s="13"/>
    </row>
    <row r="31" spans="1:7" x14ac:dyDescent="0.2">
      <c r="A31" s="13"/>
      <c r="B31" s="13" t="s">
        <v>35</v>
      </c>
      <c r="C31" s="64">
        <v>200</v>
      </c>
      <c r="D31" s="64">
        <v>200</v>
      </c>
      <c r="E31" s="64">
        <v>0</v>
      </c>
      <c r="F31" s="13"/>
      <c r="G31" s="13"/>
    </row>
    <row r="32" spans="1:7" x14ac:dyDescent="0.2">
      <c r="A32" s="13"/>
      <c r="B32" s="13"/>
      <c r="C32" s="64"/>
      <c r="D32" s="64"/>
      <c r="E32" s="64"/>
      <c r="F32" s="13"/>
      <c r="G32" s="13"/>
    </row>
    <row r="33" spans="1:7" x14ac:dyDescent="0.2">
      <c r="A33" s="13"/>
      <c r="B33" s="13" t="s">
        <v>32</v>
      </c>
      <c r="C33" s="64">
        <v>100</v>
      </c>
      <c r="D33" s="64">
        <v>125</v>
      </c>
      <c r="E33" s="64">
        <v>-25</v>
      </c>
      <c r="F33" s="13"/>
      <c r="G33" s="13"/>
    </row>
    <row r="34" spans="1:7" x14ac:dyDescent="0.2">
      <c r="A34" s="13"/>
      <c r="B34" s="13"/>
      <c r="C34" s="64"/>
      <c r="D34" s="64"/>
      <c r="E34" s="64"/>
      <c r="F34" s="13"/>
      <c r="G34" s="13"/>
    </row>
    <row r="35" spans="1:7" x14ac:dyDescent="0.2">
      <c r="A35" s="13"/>
      <c r="B35" s="13" t="s">
        <v>39</v>
      </c>
      <c r="C35" s="64">
        <v>1425</v>
      </c>
      <c r="D35" s="64">
        <v>1375</v>
      </c>
      <c r="E35" s="64">
        <v>50</v>
      </c>
      <c r="F35" s="13"/>
      <c r="G35" s="13"/>
    </row>
    <row r="36" spans="1:7" x14ac:dyDescent="0.2">
      <c r="A36" s="13"/>
      <c r="B36" s="13"/>
      <c r="C36" s="64"/>
      <c r="D36" s="64"/>
      <c r="E36" s="64"/>
      <c r="F36" s="13"/>
      <c r="G36" s="13"/>
    </row>
    <row r="37" spans="1:7" x14ac:dyDescent="0.2">
      <c r="A37" s="13"/>
      <c r="B37" s="13" t="s">
        <v>40</v>
      </c>
      <c r="C37" s="64">
        <v>200</v>
      </c>
      <c r="D37" s="64">
        <v>200</v>
      </c>
      <c r="E37" s="64">
        <v>0</v>
      </c>
      <c r="F37" s="13"/>
      <c r="G37" s="13"/>
    </row>
    <row r="38" spans="1:7" x14ac:dyDescent="0.2">
      <c r="A38" s="13"/>
      <c r="B38" s="61" t="s">
        <v>41</v>
      </c>
      <c r="C38" s="64">
        <v>200</v>
      </c>
      <c r="D38" s="64">
        <v>200</v>
      </c>
      <c r="E38" s="64">
        <v>0</v>
      </c>
      <c r="F38" s="13"/>
      <c r="G38" s="13"/>
    </row>
    <row r="39" spans="1:7" x14ac:dyDescent="0.2">
      <c r="A39" s="13"/>
      <c r="B39" s="61" t="s">
        <v>42</v>
      </c>
      <c r="C39" s="64"/>
      <c r="D39" s="64"/>
      <c r="E39" s="64">
        <v>0</v>
      </c>
      <c r="F39" s="13"/>
      <c r="G39" s="13"/>
    </row>
    <row r="40" spans="1:7" x14ac:dyDescent="0.2">
      <c r="A40" s="13"/>
      <c r="B40" s="13"/>
      <c r="C40" s="64"/>
      <c r="D40" s="64"/>
      <c r="E40" s="64"/>
      <c r="F40" s="13"/>
      <c r="G40" s="13"/>
    </row>
    <row r="41" spans="1:7" x14ac:dyDescent="0.2">
      <c r="A41" s="13"/>
      <c r="B41" s="62" t="s">
        <v>93</v>
      </c>
      <c r="C41" s="64">
        <v>7915</v>
      </c>
      <c r="D41" s="64">
        <v>7860</v>
      </c>
      <c r="E41" s="64">
        <v>-145</v>
      </c>
      <c r="F41" s="13"/>
      <c r="G41" s="13"/>
    </row>
    <row r="42" spans="1:7" x14ac:dyDescent="0.2">
      <c r="B42"/>
      <c r="C42"/>
      <c r="D42"/>
      <c r="E42"/>
    </row>
    <row r="43" spans="1:7" x14ac:dyDescent="0.2">
      <c r="B43"/>
      <c r="C43"/>
      <c r="D43"/>
      <c r="E43"/>
    </row>
    <row r="44" spans="1:7" x14ac:dyDescent="0.2">
      <c r="B44"/>
      <c r="C44"/>
      <c r="D44"/>
      <c r="E44"/>
    </row>
    <row r="45" spans="1:7" x14ac:dyDescent="0.2">
      <c r="B45"/>
      <c r="C45"/>
      <c r="D45"/>
      <c r="E45"/>
    </row>
    <row r="46" spans="1:7" x14ac:dyDescent="0.2">
      <c r="B46"/>
      <c r="C46"/>
      <c r="D46"/>
      <c r="E46"/>
    </row>
    <row r="47" spans="1:7" x14ac:dyDescent="0.2">
      <c r="B47"/>
      <c r="C47"/>
      <c r="D47"/>
      <c r="E47"/>
    </row>
    <row r="48" spans="1:7" x14ac:dyDescent="0.2">
      <c r="B48"/>
      <c r="C48"/>
      <c r="D48"/>
      <c r="E48"/>
    </row>
    <row r="49" spans="2:5" ht="13.8" x14ac:dyDescent="0.25">
      <c r="B49"/>
      <c r="C49"/>
      <c r="D49"/>
      <c r="E49"/>
    </row>
    <row r="50" spans="2:5" ht="13.8" x14ac:dyDescent="0.25">
      <c r="B50"/>
      <c r="C50"/>
      <c r="D50"/>
      <c r="E50"/>
    </row>
    <row r="51" spans="2:5" ht="13.8" x14ac:dyDescent="0.25">
      <c r="B51"/>
      <c r="C51"/>
      <c r="D51"/>
      <c r="E51"/>
    </row>
    <row r="52" spans="2:5" ht="13.8" x14ac:dyDescent="0.25">
      <c r="B52"/>
      <c r="C52"/>
      <c r="D52"/>
      <c r="E52"/>
    </row>
    <row r="53" spans="2:5" ht="13.8" x14ac:dyDescent="0.25">
      <c r="B53"/>
      <c r="C53"/>
      <c r="D53"/>
      <c r="E53"/>
    </row>
    <row r="54" spans="2:5" ht="13.8" x14ac:dyDescent="0.25">
      <c r="B54"/>
      <c r="C54"/>
      <c r="D54"/>
      <c r="E54"/>
    </row>
    <row r="55" spans="2:5" ht="13.8" x14ac:dyDescent="0.25">
      <c r="B55"/>
      <c r="C55"/>
      <c r="D55"/>
      <c r="E55"/>
    </row>
    <row r="56" spans="2:5" ht="13.8" x14ac:dyDescent="0.25">
      <c r="B56"/>
      <c r="C56"/>
      <c r="D56"/>
      <c r="E56"/>
    </row>
    <row r="57" spans="2:5" ht="13.8" x14ac:dyDescent="0.25">
      <c r="B57"/>
      <c r="C57"/>
      <c r="D57"/>
      <c r="E57"/>
    </row>
    <row r="58" spans="2:5" ht="13.8" x14ac:dyDescent="0.25">
      <c r="B58"/>
      <c r="C58"/>
      <c r="D58"/>
      <c r="E58"/>
    </row>
    <row r="59" spans="2:5" ht="13.8" x14ac:dyDescent="0.25">
      <c r="B59"/>
      <c r="C59"/>
      <c r="D59"/>
      <c r="E59"/>
    </row>
    <row r="60" spans="2:5" ht="13.8" x14ac:dyDescent="0.25">
      <c r="B60"/>
      <c r="C60"/>
      <c r="D60"/>
      <c r="E60"/>
    </row>
    <row r="61" spans="2:5" ht="13.8" x14ac:dyDescent="0.25">
      <c r="B61"/>
      <c r="C61"/>
      <c r="D61"/>
      <c r="E61"/>
    </row>
    <row r="62" spans="2:5" ht="13.8" x14ac:dyDescent="0.25">
      <c r="B62"/>
      <c r="C62"/>
      <c r="D62"/>
      <c r="E62"/>
    </row>
    <row r="63" spans="2:5" ht="13.8" x14ac:dyDescent="0.25">
      <c r="B63"/>
      <c r="C63"/>
      <c r="D63"/>
      <c r="E63"/>
    </row>
    <row r="64" spans="2:5" ht="13.8" x14ac:dyDescent="0.25">
      <c r="B64"/>
      <c r="C64"/>
      <c r="D64"/>
      <c r="E64"/>
    </row>
    <row r="65" spans="2:5" ht="13.8" x14ac:dyDescent="0.25">
      <c r="B65"/>
      <c r="C65"/>
      <c r="D65"/>
      <c r="E65"/>
    </row>
    <row r="66" spans="2:5" ht="13.8" x14ac:dyDescent="0.25">
      <c r="B66"/>
      <c r="C66"/>
      <c r="D66"/>
      <c r="E66"/>
    </row>
    <row r="67" spans="2:5" ht="13.8" x14ac:dyDescent="0.25">
      <c r="B67"/>
      <c r="C67"/>
      <c r="D67"/>
      <c r="E67"/>
    </row>
    <row r="68" spans="2:5" ht="13.8" x14ac:dyDescent="0.25">
      <c r="B68"/>
      <c r="C68"/>
      <c r="D68"/>
      <c r="E68"/>
    </row>
    <row r="69" spans="2:5" ht="13.8" x14ac:dyDescent="0.25">
      <c r="B69"/>
      <c r="C69"/>
      <c r="D69"/>
      <c r="E69"/>
    </row>
    <row r="70" spans="2:5" ht="13.8" x14ac:dyDescent="0.25">
      <c r="B70"/>
      <c r="C70"/>
      <c r="D70"/>
      <c r="E70"/>
    </row>
    <row r="71" spans="2:5" ht="13.8" x14ac:dyDescent="0.25">
      <c r="B71"/>
      <c r="C71"/>
      <c r="D71"/>
      <c r="E71"/>
    </row>
    <row r="72" spans="2:5" ht="13.8" x14ac:dyDescent="0.25">
      <c r="B72"/>
      <c r="C72"/>
      <c r="D72"/>
      <c r="E72"/>
    </row>
    <row r="73" spans="2:5" ht="13.8" x14ac:dyDescent="0.25">
      <c r="B73"/>
      <c r="C73"/>
      <c r="D73"/>
      <c r="E73"/>
    </row>
    <row r="74" spans="2:5" ht="13.8" x14ac:dyDescent="0.25">
      <c r="B74"/>
      <c r="C74"/>
      <c r="D74"/>
      <c r="E74"/>
    </row>
    <row r="75" spans="2:5" ht="13.8" x14ac:dyDescent="0.25">
      <c r="B75"/>
      <c r="C75"/>
      <c r="D75"/>
      <c r="E75"/>
    </row>
    <row r="76" spans="2:5" ht="13.8" x14ac:dyDescent="0.25">
      <c r="B76"/>
      <c r="C76"/>
      <c r="D76"/>
      <c r="E76"/>
    </row>
    <row r="77" spans="2:5" ht="13.8" x14ac:dyDescent="0.25">
      <c r="B77"/>
      <c r="C77"/>
      <c r="D77"/>
      <c r="E77"/>
    </row>
    <row r="78" spans="2:5" ht="13.8" x14ac:dyDescent="0.25">
      <c r="B78"/>
      <c r="C78"/>
      <c r="D78"/>
      <c r="E78"/>
    </row>
    <row r="79" spans="2:5" ht="13.8" x14ac:dyDescent="0.25">
      <c r="B79"/>
      <c r="C79"/>
      <c r="D79"/>
      <c r="E79"/>
    </row>
    <row r="80" spans="2:5" ht="13.8" x14ac:dyDescent="0.25">
      <c r="B80"/>
      <c r="C80"/>
      <c r="D80"/>
      <c r="E80"/>
    </row>
    <row r="81" spans="2:5" ht="13.8" x14ac:dyDescent="0.25">
      <c r="B81"/>
      <c r="C81"/>
      <c r="D81"/>
      <c r="E81"/>
    </row>
    <row r="82" spans="2:5" ht="13.8" x14ac:dyDescent="0.25">
      <c r="B82"/>
      <c r="C82"/>
      <c r="D82"/>
      <c r="E82"/>
    </row>
    <row r="83" spans="2:5" ht="13.8" x14ac:dyDescent="0.25">
      <c r="B83"/>
      <c r="C83"/>
      <c r="D83"/>
      <c r="E83"/>
    </row>
    <row r="84" spans="2:5" ht="13.8" x14ac:dyDescent="0.25">
      <c r="B84"/>
      <c r="C84"/>
      <c r="D84"/>
      <c r="E84"/>
    </row>
    <row r="85" spans="2:5" ht="13.8" x14ac:dyDescent="0.25">
      <c r="B85"/>
      <c r="C85"/>
      <c r="D85"/>
      <c r="E85"/>
    </row>
    <row r="86" spans="2:5" ht="13.8" x14ac:dyDescent="0.25">
      <c r="B86"/>
      <c r="C86"/>
      <c r="D86"/>
      <c r="E86"/>
    </row>
    <row r="87" spans="2:5" ht="13.8" x14ac:dyDescent="0.25">
      <c r="B87"/>
      <c r="C87"/>
      <c r="D87"/>
      <c r="E87"/>
    </row>
    <row r="88" spans="2:5" ht="13.8" x14ac:dyDescent="0.25">
      <c r="B88"/>
      <c r="C88"/>
      <c r="D88"/>
      <c r="E88"/>
    </row>
    <row r="89" spans="2:5" ht="13.8" x14ac:dyDescent="0.25">
      <c r="B89"/>
      <c r="C89"/>
      <c r="D89"/>
      <c r="E89"/>
    </row>
    <row r="90" spans="2:5" ht="13.8" x14ac:dyDescent="0.25">
      <c r="B90"/>
      <c r="C90"/>
      <c r="D90"/>
      <c r="E90"/>
    </row>
    <row r="91" spans="2:5" ht="13.8" x14ac:dyDescent="0.25">
      <c r="B91"/>
      <c r="C91"/>
      <c r="D91"/>
      <c r="E91"/>
    </row>
    <row r="92" spans="2:5" ht="13.8" x14ac:dyDescent="0.25">
      <c r="B92"/>
      <c r="C92"/>
      <c r="D92"/>
      <c r="E92"/>
    </row>
    <row r="93" spans="2:5" ht="13.8" x14ac:dyDescent="0.25">
      <c r="B93"/>
      <c r="C93"/>
      <c r="D93"/>
      <c r="E93"/>
    </row>
    <row r="94" spans="2:5" ht="13.8" x14ac:dyDescent="0.25">
      <c r="B94"/>
      <c r="C94"/>
      <c r="D94"/>
      <c r="E94"/>
    </row>
    <row r="95" spans="2:5" ht="13.8" x14ac:dyDescent="0.25">
      <c r="B95"/>
      <c r="C95"/>
      <c r="D95"/>
      <c r="E95"/>
    </row>
    <row r="96" spans="2:5" ht="13.8" x14ac:dyDescent="0.25">
      <c r="B96"/>
      <c r="C96"/>
      <c r="D96"/>
      <c r="E96"/>
    </row>
    <row r="97" spans="2:5" ht="13.8" x14ac:dyDescent="0.25">
      <c r="B97"/>
      <c r="C97"/>
      <c r="D97"/>
      <c r="E97"/>
    </row>
    <row r="98" spans="2:5" ht="13.8" x14ac:dyDescent="0.25">
      <c r="B98"/>
      <c r="C98"/>
      <c r="D98"/>
      <c r="E98"/>
    </row>
    <row r="99" spans="2:5" ht="13.8" x14ac:dyDescent="0.25">
      <c r="B99"/>
      <c r="C99"/>
      <c r="D99"/>
      <c r="E99"/>
    </row>
    <row r="100" spans="2:5" ht="13.8" x14ac:dyDescent="0.25">
      <c r="B100"/>
      <c r="C100"/>
      <c r="D100"/>
      <c r="E100"/>
    </row>
    <row r="101" spans="2:5" ht="13.8" x14ac:dyDescent="0.25">
      <c r="B101"/>
      <c r="C101"/>
      <c r="D101"/>
      <c r="E101"/>
    </row>
    <row r="102" spans="2:5" ht="13.8" x14ac:dyDescent="0.25">
      <c r="B102"/>
      <c r="C102"/>
      <c r="D102"/>
      <c r="E102"/>
    </row>
    <row r="103" spans="2:5" ht="13.8" x14ac:dyDescent="0.25">
      <c r="B103"/>
      <c r="C103"/>
      <c r="D103"/>
      <c r="E103"/>
    </row>
    <row r="104" spans="2:5" ht="13.8" x14ac:dyDescent="0.25">
      <c r="B104"/>
      <c r="C104"/>
      <c r="D104"/>
      <c r="E104"/>
    </row>
    <row r="105" spans="2:5" ht="13.8" x14ac:dyDescent="0.25">
      <c r="B105"/>
      <c r="C105"/>
      <c r="D105"/>
      <c r="E105"/>
    </row>
    <row r="106" spans="2:5" ht="13.8" x14ac:dyDescent="0.25">
      <c r="B106"/>
      <c r="C106"/>
      <c r="D106"/>
      <c r="E106"/>
    </row>
    <row r="107" spans="2:5" ht="13.8" x14ac:dyDescent="0.25">
      <c r="B107"/>
      <c r="C107"/>
      <c r="D107"/>
      <c r="E107"/>
    </row>
    <row r="108" spans="2:5" ht="13.8" x14ac:dyDescent="0.25">
      <c r="B108"/>
      <c r="C108"/>
      <c r="D108"/>
      <c r="E108"/>
    </row>
    <row r="109" spans="2:5" ht="13.8" x14ac:dyDescent="0.25">
      <c r="B109"/>
      <c r="C109"/>
      <c r="D109"/>
      <c r="E109"/>
    </row>
    <row r="110" spans="2:5" ht="13.8" x14ac:dyDescent="0.25">
      <c r="B110"/>
      <c r="C110"/>
      <c r="D110"/>
      <c r="E110"/>
    </row>
    <row r="111" spans="2:5" ht="13.8" x14ac:dyDescent="0.25">
      <c r="B111"/>
      <c r="C111"/>
      <c r="D111"/>
      <c r="E111"/>
    </row>
    <row r="112" spans="2:5" ht="13.8" x14ac:dyDescent="0.25">
      <c r="B112"/>
      <c r="C112"/>
      <c r="D112"/>
      <c r="E112"/>
    </row>
    <row r="113" spans="2:5" ht="13.8" x14ac:dyDescent="0.25">
      <c r="B113"/>
      <c r="C113"/>
      <c r="D113"/>
      <c r="E113"/>
    </row>
    <row r="114" spans="2:5" ht="13.8" x14ac:dyDescent="0.25">
      <c r="B114"/>
      <c r="C114"/>
      <c r="D114"/>
      <c r="E114"/>
    </row>
    <row r="115" spans="2:5" ht="13.8" x14ac:dyDescent="0.25">
      <c r="B115"/>
      <c r="C115"/>
      <c r="D115"/>
      <c r="E115"/>
    </row>
    <row r="116" spans="2:5" ht="13.8" x14ac:dyDescent="0.25">
      <c r="B116"/>
      <c r="C116"/>
      <c r="D116"/>
      <c r="E116"/>
    </row>
    <row r="117" spans="2:5" ht="13.8" x14ac:dyDescent="0.25">
      <c r="B117"/>
      <c r="C117"/>
      <c r="D117"/>
      <c r="E117"/>
    </row>
    <row r="118" spans="2:5" ht="13.8" x14ac:dyDescent="0.25">
      <c r="B118"/>
      <c r="C118"/>
      <c r="D118"/>
      <c r="E118"/>
    </row>
    <row r="119" spans="2:5" ht="13.8" x14ac:dyDescent="0.25">
      <c r="B119"/>
      <c r="C119"/>
      <c r="D119"/>
      <c r="E119"/>
    </row>
    <row r="120" spans="2:5" ht="13.8" x14ac:dyDescent="0.25">
      <c r="B120"/>
      <c r="C120"/>
      <c r="D120"/>
      <c r="E120"/>
    </row>
    <row r="121" spans="2:5" ht="13.8" x14ac:dyDescent="0.25">
      <c r="B121"/>
      <c r="C121"/>
      <c r="D121"/>
    </row>
    <row r="122" spans="2:5" ht="13.8" x14ac:dyDescent="0.25">
      <c r="B122"/>
      <c r="C122"/>
      <c r="D122"/>
    </row>
    <row r="123" spans="2:5" ht="13.8" x14ac:dyDescent="0.25">
      <c r="B123"/>
      <c r="C123"/>
      <c r="D123"/>
    </row>
    <row r="124" spans="2:5" ht="13.8" x14ac:dyDescent="0.25">
      <c r="B124"/>
      <c r="C124"/>
      <c r="D124"/>
    </row>
    <row r="125" spans="2:5" ht="13.8" x14ac:dyDescent="0.25">
      <c r="B125"/>
      <c r="C125"/>
      <c r="D125"/>
    </row>
    <row r="126" spans="2:5" ht="13.8" x14ac:dyDescent="0.25">
      <c r="B126"/>
      <c r="C126"/>
      <c r="D126"/>
    </row>
    <row r="127" spans="2:5" ht="13.8" x14ac:dyDescent="0.25">
      <c r="B127"/>
      <c r="C127"/>
      <c r="D127"/>
    </row>
    <row r="128" spans="2:5" ht="13.8" x14ac:dyDescent="0.25">
      <c r="B128"/>
      <c r="C128"/>
      <c r="D128"/>
    </row>
    <row r="129" spans="2:4" ht="13.8" x14ac:dyDescent="0.25">
      <c r="B129"/>
      <c r="C129"/>
      <c r="D129"/>
    </row>
    <row r="130" spans="2:4" ht="13.8" x14ac:dyDescent="0.25">
      <c r="B130"/>
      <c r="C130"/>
      <c r="D130"/>
    </row>
    <row r="131" spans="2:4" ht="13.8" x14ac:dyDescent="0.25">
      <c r="B131"/>
      <c r="C131"/>
      <c r="D131"/>
    </row>
    <row r="132" spans="2:4" ht="13.8" x14ac:dyDescent="0.25">
      <c r="B132"/>
      <c r="C132"/>
      <c r="D132"/>
    </row>
    <row r="133" spans="2:4" ht="13.8" x14ac:dyDescent="0.25">
      <c r="B133"/>
      <c r="C133"/>
      <c r="D133"/>
    </row>
    <row r="134" spans="2:4" ht="13.8" x14ac:dyDescent="0.25">
      <c r="B134"/>
      <c r="C134"/>
      <c r="D134"/>
    </row>
    <row r="135" spans="2:4" ht="13.8" x14ac:dyDescent="0.25">
      <c r="B135"/>
      <c r="C135"/>
      <c r="D135"/>
    </row>
    <row r="136" spans="2:4" ht="13.8" x14ac:dyDescent="0.25">
      <c r="B136"/>
      <c r="C136"/>
      <c r="D136"/>
    </row>
    <row r="137" spans="2:4" ht="13.8" x14ac:dyDescent="0.25">
      <c r="B137"/>
      <c r="C137"/>
      <c r="D137"/>
    </row>
    <row r="138" spans="2:4" ht="13.8" x14ac:dyDescent="0.25">
      <c r="B138"/>
      <c r="C138"/>
      <c r="D138"/>
    </row>
    <row r="139" spans="2:4" ht="13.8" x14ac:dyDescent="0.25">
      <c r="B139"/>
      <c r="C139"/>
      <c r="D139"/>
    </row>
    <row r="140" spans="2:4" ht="13.8" x14ac:dyDescent="0.25">
      <c r="B140"/>
      <c r="C140"/>
      <c r="D140"/>
    </row>
    <row r="141" spans="2:4" ht="13.8" x14ac:dyDescent="0.25">
      <c r="B141"/>
      <c r="C141"/>
      <c r="D141"/>
    </row>
    <row r="142" spans="2:4" ht="13.8" x14ac:dyDescent="0.25">
      <c r="B142"/>
      <c r="C142"/>
      <c r="D142"/>
    </row>
    <row r="143" spans="2:4" ht="13.8" x14ac:dyDescent="0.25">
      <c r="B143"/>
      <c r="C143"/>
      <c r="D143"/>
    </row>
    <row r="144" spans="2:4" ht="13.8" x14ac:dyDescent="0.25">
      <c r="B144"/>
      <c r="C144"/>
      <c r="D144"/>
    </row>
    <row r="145" spans="2:4" ht="13.8" x14ac:dyDescent="0.25">
      <c r="B145"/>
      <c r="C145"/>
      <c r="D145"/>
    </row>
    <row r="146" spans="2:4" ht="13.8" x14ac:dyDescent="0.25">
      <c r="B146"/>
      <c r="C146"/>
      <c r="D146"/>
    </row>
    <row r="147" spans="2:4" ht="13.8" x14ac:dyDescent="0.25">
      <c r="B147"/>
      <c r="C147"/>
      <c r="D147"/>
    </row>
    <row r="148" spans="2:4" ht="13.8" x14ac:dyDescent="0.25">
      <c r="B148"/>
      <c r="C148"/>
      <c r="D148"/>
    </row>
    <row r="149" spans="2:4" ht="13.8" x14ac:dyDescent="0.25">
      <c r="B149"/>
      <c r="C149"/>
      <c r="D149"/>
    </row>
    <row r="150" spans="2:4" ht="13.8" x14ac:dyDescent="0.25">
      <c r="B150"/>
      <c r="C150"/>
      <c r="D150"/>
    </row>
    <row r="151" spans="2:4" ht="13.8" x14ac:dyDescent="0.25">
      <c r="B151"/>
      <c r="C151"/>
      <c r="D151"/>
    </row>
    <row r="152" spans="2:4" ht="13.8" x14ac:dyDescent="0.25">
      <c r="B152"/>
      <c r="C152"/>
      <c r="D152"/>
    </row>
    <row r="153" spans="2:4" ht="13.8" x14ac:dyDescent="0.25">
      <c r="B153"/>
      <c r="C153"/>
      <c r="D153"/>
    </row>
    <row r="154" spans="2:4" ht="13.8" x14ac:dyDescent="0.25">
      <c r="B154"/>
      <c r="C154"/>
      <c r="D154"/>
    </row>
    <row r="155" spans="2:4" ht="13.8" x14ac:dyDescent="0.25">
      <c r="B155"/>
      <c r="C155"/>
      <c r="D155"/>
    </row>
    <row r="156" spans="2:4" ht="13.8" x14ac:dyDescent="0.25">
      <c r="B156"/>
      <c r="C156"/>
      <c r="D156"/>
    </row>
    <row r="157" spans="2:4" ht="13.8" x14ac:dyDescent="0.25">
      <c r="B157"/>
      <c r="C157"/>
      <c r="D157"/>
    </row>
    <row r="158" spans="2:4" ht="13.8" x14ac:dyDescent="0.25">
      <c r="B158"/>
      <c r="C158"/>
      <c r="D158"/>
    </row>
    <row r="159" spans="2:4" ht="13.8" x14ac:dyDescent="0.25">
      <c r="B159"/>
      <c r="C159"/>
      <c r="D159"/>
    </row>
    <row r="160" spans="2:4" ht="13.8" x14ac:dyDescent="0.25">
      <c r="B160"/>
      <c r="C160"/>
      <c r="D160"/>
    </row>
    <row r="161" spans="2:4" ht="13.8" x14ac:dyDescent="0.25">
      <c r="B161"/>
      <c r="C161"/>
      <c r="D161"/>
    </row>
    <row r="162" spans="2:4" ht="13.8" x14ac:dyDescent="0.25">
      <c r="B162"/>
      <c r="C162"/>
      <c r="D162"/>
    </row>
    <row r="163" spans="2:4" ht="13.8" x14ac:dyDescent="0.25">
      <c r="B163"/>
      <c r="C163"/>
      <c r="D163"/>
    </row>
    <row r="164" spans="2:4" ht="13.8" x14ac:dyDescent="0.25">
      <c r="B164"/>
      <c r="C164"/>
      <c r="D164"/>
    </row>
    <row r="165" spans="2:4" ht="13.8" x14ac:dyDescent="0.25">
      <c r="B165"/>
      <c r="C165"/>
      <c r="D165"/>
    </row>
    <row r="166" spans="2:4" ht="13.8" x14ac:dyDescent="0.25">
      <c r="B166"/>
      <c r="C166"/>
      <c r="D166"/>
    </row>
    <row r="167" spans="2:4" ht="13.8" x14ac:dyDescent="0.25">
      <c r="B167"/>
      <c r="C167"/>
      <c r="D167"/>
    </row>
    <row r="168" spans="2:4" ht="13.8" x14ac:dyDescent="0.25">
      <c r="B168"/>
      <c r="C168"/>
      <c r="D168"/>
    </row>
    <row r="169" spans="2:4" ht="13.8" x14ac:dyDescent="0.25">
      <c r="B169"/>
      <c r="C169"/>
      <c r="D169"/>
    </row>
    <row r="170" spans="2:4" ht="13.8" x14ac:dyDescent="0.25">
      <c r="B170"/>
      <c r="C170"/>
      <c r="D170"/>
    </row>
    <row r="171" spans="2:4" ht="13.8" x14ac:dyDescent="0.25">
      <c r="B171"/>
      <c r="C171"/>
      <c r="D171"/>
    </row>
    <row r="172" spans="2:4" ht="13.8" x14ac:dyDescent="0.25">
      <c r="B172"/>
      <c r="C172"/>
      <c r="D172"/>
    </row>
    <row r="173" spans="2:4" ht="13.8" x14ac:dyDescent="0.25">
      <c r="B173"/>
      <c r="C173"/>
      <c r="D173"/>
    </row>
    <row r="174" spans="2:4" ht="13.8" x14ac:dyDescent="0.25">
      <c r="B174"/>
      <c r="C174"/>
      <c r="D174"/>
    </row>
    <row r="175" spans="2:4" ht="13.8" x14ac:dyDescent="0.25">
      <c r="B175"/>
      <c r="C175"/>
      <c r="D175"/>
    </row>
    <row r="176" spans="2:4" ht="13.8" x14ac:dyDescent="0.25">
      <c r="B176"/>
      <c r="C176"/>
      <c r="D176"/>
    </row>
    <row r="177" spans="2:4" ht="13.8" x14ac:dyDescent="0.25">
      <c r="B177"/>
      <c r="C177"/>
      <c r="D177"/>
    </row>
    <row r="178" spans="2:4" ht="13.8" x14ac:dyDescent="0.25">
      <c r="B178"/>
      <c r="C178"/>
      <c r="D178"/>
    </row>
    <row r="179" spans="2:4" ht="13.8" x14ac:dyDescent="0.25">
      <c r="B179"/>
      <c r="C179"/>
      <c r="D179"/>
    </row>
  </sheetData>
  <conditionalFormatting sqref="G28">
    <cfRule type="cellIs" dxfId="2" priority="3" operator="lessThan">
      <formula>0</formula>
    </cfRule>
  </conditionalFormatting>
  <conditionalFormatting pivot="1" sqref="E4:E41">
    <cfRule type="cellIs" dxfId="1" priority="1" operator="lessThan">
      <formula>0</formula>
    </cfRule>
  </conditionalFormatting>
  <dataValidations count="1">
    <dataValidation allowBlank="1" showInputMessage="1" showErrorMessage="1" prompt="تُظهر علامة التبويب هذه تفاصيل مصروفاتك لكل فئة._x000a__x000a_- اضغط باستمرار على &quot;Control&quot; لتحديد الفئات المتعددة في مقسم طريقة العرض._x000a_- لتحديث Pivot Table، انقر بزر الماوس الأيمن وحدد &quot;تحديث&quot;." sqref="A1" xr:uid="{00000000-0002-0000-0100-000000000000}"/>
  </dataValidations>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1"/>
  <sheetViews>
    <sheetView showGridLines="0" rightToLeft="1" workbookViewId="0">
      <pane ySplit="2" topLeftCell="A3" activePane="bottomLeft" state="frozen"/>
      <selection pane="bottomLeft"/>
    </sheetView>
  </sheetViews>
  <sheetFormatPr defaultColWidth="9" defaultRowHeight="18" customHeight="1" x14ac:dyDescent="0.25"/>
  <cols>
    <col min="1" max="1" width="1.8984375" style="54" customWidth="1"/>
    <col min="2" max="2" width="29" style="54" bestFit="1" customWidth="1"/>
    <col min="3" max="3" width="18.59765625" style="54" customWidth="1"/>
    <col min="4" max="6" width="13.59765625" style="58" customWidth="1"/>
    <col min="7" max="7" width="21.5" style="57" customWidth="1"/>
    <col min="8" max="8" width="1.8984375" style="54" customWidth="1"/>
    <col min="9" max="16384" width="9" style="54"/>
  </cols>
  <sheetData>
    <row r="1" spans="1:8" ht="137.25" customHeight="1" x14ac:dyDescent="0.25">
      <c r="A1" s="33"/>
      <c r="B1" s="33"/>
      <c r="C1" s="33"/>
      <c r="D1" s="34"/>
      <c r="E1" s="34"/>
      <c r="F1" s="34"/>
      <c r="G1" s="33"/>
      <c r="H1" s="33" t="s">
        <v>16</v>
      </c>
    </row>
    <row r="2" spans="1:8" ht="27" customHeight="1" x14ac:dyDescent="0.25">
      <c r="A2" s="33"/>
      <c r="B2" s="35" t="s">
        <v>43</v>
      </c>
      <c r="C2" s="35" t="s">
        <v>86</v>
      </c>
      <c r="D2" s="36" t="s">
        <v>87</v>
      </c>
      <c r="E2" s="36" t="s">
        <v>88</v>
      </c>
      <c r="F2" s="36" t="s">
        <v>3</v>
      </c>
      <c r="G2" s="35" t="s">
        <v>89</v>
      </c>
      <c r="H2" s="33"/>
    </row>
    <row r="3" spans="1:8" ht="18" customHeight="1" x14ac:dyDescent="0.25">
      <c r="A3" s="33"/>
      <c r="B3" s="37" t="s">
        <v>19</v>
      </c>
      <c r="C3" s="25" t="s">
        <v>18</v>
      </c>
      <c r="D3" s="79">
        <v>40</v>
      </c>
      <c r="E3" s="79">
        <v>40</v>
      </c>
      <c r="F3"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3" s="33">
        <f>جدول_المصروفات_الشهرية[[#This Row],[التكلفة الفعلية]]</f>
        <v>40</v>
      </c>
      <c r="H3" s="33"/>
    </row>
    <row r="4" spans="1:8" ht="18" customHeight="1" x14ac:dyDescent="0.25">
      <c r="A4" s="33"/>
      <c r="B4" s="37" t="s">
        <v>20</v>
      </c>
      <c r="C4" s="25" t="s">
        <v>18</v>
      </c>
      <c r="D4" s="79"/>
      <c r="E4" s="79"/>
      <c r="F4"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4" s="33">
        <f>جدول_المصروفات_الشهرية[[#This Row],[التكلفة الفعلية]]</f>
        <v>0</v>
      </c>
      <c r="H4" s="33"/>
    </row>
    <row r="5" spans="1:8" ht="18" customHeight="1" x14ac:dyDescent="0.25">
      <c r="A5" s="33"/>
      <c r="B5" s="37" t="s">
        <v>21</v>
      </c>
      <c r="C5" s="25" t="s">
        <v>18</v>
      </c>
      <c r="D5" s="79"/>
      <c r="E5" s="79"/>
      <c r="F5"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5" s="33">
        <f>جدول_المصروفات_الشهرية[[#This Row],[التكلفة الفعلية]]</f>
        <v>0</v>
      </c>
      <c r="H5" s="33"/>
    </row>
    <row r="6" spans="1:8" ht="18" customHeight="1" x14ac:dyDescent="0.25">
      <c r="A6" s="33"/>
      <c r="B6" s="37" t="s">
        <v>22</v>
      </c>
      <c r="C6" s="25" t="s">
        <v>18</v>
      </c>
      <c r="D6" s="79">
        <v>100</v>
      </c>
      <c r="E6" s="79">
        <v>100</v>
      </c>
      <c r="F6"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6" s="33">
        <f>جدول_المصروفات_الشهرية[[#This Row],[التكلفة الفعلية]]</f>
        <v>100</v>
      </c>
      <c r="H6" s="33"/>
    </row>
    <row r="7" spans="1:8" ht="18" customHeight="1" x14ac:dyDescent="0.25">
      <c r="A7" s="33"/>
      <c r="B7" s="37" t="s">
        <v>24</v>
      </c>
      <c r="C7" s="25" t="s">
        <v>23</v>
      </c>
      <c r="D7" s="79">
        <v>50</v>
      </c>
      <c r="E7" s="79">
        <v>40</v>
      </c>
      <c r="F7"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10</v>
      </c>
      <c r="G7" s="33">
        <f>جدول_المصروفات_الشهرية[[#This Row],[التكلفة الفعلية]]</f>
        <v>40</v>
      </c>
      <c r="H7" s="33"/>
    </row>
    <row r="8" spans="1:8" ht="18" customHeight="1" x14ac:dyDescent="0.25">
      <c r="A8" s="33"/>
      <c r="B8" s="37" t="s">
        <v>25</v>
      </c>
      <c r="C8" s="25" t="s">
        <v>23</v>
      </c>
      <c r="D8" s="79">
        <v>200</v>
      </c>
      <c r="E8" s="79">
        <v>150</v>
      </c>
      <c r="F8"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50</v>
      </c>
      <c r="G8" s="33">
        <f>جدول_المصروفات_الشهرية[[#This Row],[التكلفة الفعلية]]</f>
        <v>150</v>
      </c>
      <c r="H8" s="33"/>
    </row>
    <row r="9" spans="1:8" ht="18" customHeight="1" x14ac:dyDescent="0.25">
      <c r="A9" s="33"/>
      <c r="B9" s="37" t="s">
        <v>26</v>
      </c>
      <c r="C9" s="25" t="s">
        <v>23</v>
      </c>
      <c r="D9" s="79">
        <v>50</v>
      </c>
      <c r="E9" s="79">
        <v>28</v>
      </c>
      <c r="F9"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22</v>
      </c>
      <c r="G9" s="33">
        <f>جدول_المصروفات_الشهرية[[#This Row],[التكلفة الفعلية]]</f>
        <v>28</v>
      </c>
      <c r="H9" s="33"/>
    </row>
    <row r="10" spans="1:8" ht="18" customHeight="1" x14ac:dyDescent="0.25">
      <c r="A10" s="33"/>
      <c r="B10" s="37" t="s">
        <v>27</v>
      </c>
      <c r="C10" s="25" t="s">
        <v>23</v>
      </c>
      <c r="D10" s="79">
        <v>50</v>
      </c>
      <c r="E10" s="79">
        <v>30</v>
      </c>
      <c r="F10"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20</v>
      </c>
      <c r="G10" s="33">
        <f>جدول_المصروفات_الشهرية[[#This Row],[التكلفة الفعلية]]</f>
        <v>30</v>
      </c>
      <c r="H10" s="33"/>
    </row>
    <row r="11" spans="1:8" ht="18" customHeight="1" x14ac:dyDescent="0.25">
      <c r="A11" s="33"/>
      <c r="B11" s="37" t="s">
        <v>28</v>
      </c>
      <c r="C11" s="25" t="s">
        <v>23</v>
      </c>
      <c r="D11" s="79">
        <v>0</v>
      </c>
      <c r="E11" s="79">
        <v>40</v>
      </c>
      <c r="F11"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-40</v>
      </c>
      <c r="G11" s="33">
        <f>جدول_المصروفات_الشهرية[[#This Row],[التكلفة الفعلية]]</f>
        <v>40</v>
      </c>
      <c r="H11" s="33"/>
    </row>
    <row r="12" spans="1:8" ht="18" customHeight="1" x14ac:dyDescent="0.25">
      <c r="A12" s="33"/>
      <c r="B12" s="37" t="s">
        <v>29</v>
      </c>
      <c r="C12" s="25" t="s">
        <v>23</v>
      </c>
      <c r="D12" s="79">
        <v>20</v>
      </c>
      <c r="E12" s="79">
        <v>50</v>
      </c>
      <c r="F12"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-30</v>
      </c>
      <c r="G12" s="33">
        <f>جدول_المصروفات_الشهرية[[#This Row],[التكلفة الفعلية]]</f>
        <v>50</v>
      </c>
      <c r="H12" s="33"/>
    </row>
    <row r="13" spans="1:8" ht="18" customHeight="1" x14ac:dyDescent="0.25">
      <c r="A13" s="33"/>
      <c r="B13" s="37" t="s">
        <v>30</v>
      </c>
      <c r="C13" s="25" t="s">
        <v>23</v>
      </c>
      <c r="D13" s="79">
        <v>30</v>
      </c>
      <c r="E13" s="79">
        <v>20</v>
      </c>
      <c r="F13"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10</v>
      </c>
      <c r="G13" s="33">
        <f>جدول_المصروفات_الشهرية[[#This Row],[التكلفة الفعلية]]</f>
        <v>20</v>
      </c>
      <c r="H13" s="33"/>
    </row>
    <row r="14" spans="1:8" ht="18" customHeight="1" x14ac:dyDescent="0.25">
      <c r="A14" s="33"/>
      <c r="B14" s="37" t="s">
        <v>44</v>
      </c>
      <c r="C14" s="25" t="s">
        <v>31</v>
      </c>
      <c r="D14" s="79">
        <v>1000</v>
      </c>
      <c r="E14" s="79">
        <v>1200</v>
      </c>
      <c r="F14"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-200</v>
      </c>
      <c r="G14" s="33">
        <f>جدول_المصروفات_الشهرية[[#This Row],[التكلفة الفعلية]]</f>
        <v>1200</v>
      </c>
      <c r="H14" s="33"/>
    </row>
    <row r="15" spans="1:8" ht="18" customHeight="1" x14ac:dyDescent="0.25">
      <c r="A15" s="33"/>
      <c r="B15" s="37" t="s">
        <v>45</v>
      </c>
      <c r="C15" s="25" t="s">
        <v>31</v>
      </c>
      <c r="D15" s="79">
        <v>100</v>
      </c>
      <c r="E15" s="79">
        <v>120</v>
      </c>
      <c r="F15"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-20</v>
      </c>
      <c r="G15" s="33">
        <f>جدول_المصروفات_الشهرية[[#This Row],[التكلفة الفعلية]]</f>
        <v>120</v>
      </c>
      <c r="H15" s="33"/>
    </row>
    <row r="16" spans="1:8" ht="18" customHeight="1" x14ac:dyDescent="0.25">
      <c r="A16" s="33"/>
      <c r="B16" s="37" t="s">
        <v>46</v>
      </c>
      <c r="C16" s="25" t="s">
        <v>32</v>
      </c>
      <c r="D16" s="79">
        <v>75</v>
      </c>
      <c r="E16" s="79">
        <v>100</v>
      </c>
      <c r="F16"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-25</v>
      </c>
      <c r="G16" s="33">
        <f>جدول_المصروفات_الشهرية[[#This Row],[التكلفة الفعلية]]</f>
        <v>100</v>
      </c>
      <c r="H16" s="33"/>
    </row>
    <row r="17" spans="1:8" ht="18" customHeight="1" x14ac:dyDescent="0.25">
      <c r="A17" s="33"/>
      <c r="B17" s="37" t="s">
        <v>47</v>
      </c>
      <c r="C17" s="25" t="s">
        <v>32</v>
      </c>
      <c r="D17" s="79">
        <v>25</v>
      </c>
      <c r="E17" s="79">
        <v>25</v>
      </c>
      <c r="F17"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17" s="33">
        <f>جدول_المصروفات_الشهرية[[#This Row],[التكلفة الفعلية]]</f>
        <v>25</v>
      </c>
      <c r="H17" s="33"/>
    </row>
    <row r="18" spans="1:8" ht="18" customHeight="1" x14ac:dyDescent="0.25">
      <c r="A18" s="33"/>
      <c r="B18" s="37" t="s">
        <v>48</v>
      </c>
      <c r="C18" s="25" t="s">
        <v>32</v>
      </c>
      <c r="D18" s="79"/>
      <c r="E18" s="79"/>
      <c r="F18"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18" s="33">
        <f>جدول_المصروفات_الشهرية[[#This Row],[التكلفة الفعلية]]</f>
        <v>0</v>
      </c>
      <c r="H18" s="33"/>
    </row>
    <row r="19" spans="1:8" ht="18" customHeight="1" x14ac:dyDescent="0.25">
      <c r="A19" s="33"/>
      <c r="B19" s="37" t="s">
        <v>49</v>
      </c>
      <c r="C19" s="25" t="s">
        <v>32</v>
      </c>
      <c r="D19" s="79"/>
      <c r="E19" s="79"/>
      <c r="F19"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19" s="33">
        <f>جدول_المصروفات_الشهرية[[#This Row],[التكلفة الفعلية]]</f>
        <v>0</v>
      </c>
      <c r="H19" s="33"/>
    </row>
    <row r="20" spans="1:8" ht="18" customHeight="1" x14ac:dyDescent="0.25">
      <c r="A20" s="33"/>
      <c r="B20" s="37" t="s">
        <v>50</v>
      </c>
      <c r="C20" s="25" t="s">
        <v>33</v>
      </c>
      <c r="D20" s="79">
        <v>100</v>
      </c>
      <c r="E20" s="79">
        <v>100</v>
      </c>
      <c r="F20"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20" s="33">
        <f>جدول_المصروفات_الشهرية[[#This Row],[التكلفة الفعلية]]</f>
        <v>100</v>
      </c>
      <c r="H20" s="33"/>
    </row>
    <row r="21" spans="1:8" ht="18" customHeight="1" x14ac:dyDescent="0.25">
      <c r="A21" s="33"/>
      <c r="B21" s="37" t="s">
        <v>51</v>
      </c>
      <c r="C21" s="25" t="s">
        <v>33</v>
      </c>
      <c r="D21" s="79">
        <v>45</v>
      </c>
      <c r="E21" s="79">
        <v>50</v>
      </c>
      <c r="F21"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-5</v>
      </c>
      <c r="G21" s="33">
        <f>جدول_المصروفات_الشهرية[[#This Row],[التكلفة الفعلية]]</f>
        <v>50</v>
      </c>
      <c r="H21" s="33"/>
    </row>
    <row r="22" spans="1:8" ht="18" customHeight="1" x14ac:dyDescent="0.25">
      <c r="A22" s="33"/>
      <c r="B22" s="37" t="s">
        <v>52</v>
      </c>
      <c r="C22" s="25" t="s">
        <v>33</v>
      </c>
      <c r="D22" s="79">
        <v>300</v>
      </c>
      <c r="E22" s="79">
        <v>400</v>
      </c>
      <c r="F22"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-100</v>
      </c>
      <c r="G22" s="33">
        <f>جدول_المصروفات_الشهرية[[#This Row],[التكلفة الفعلية]]</f>
        <v>400</v>
      </c>
      <c r="H22" s="33"/>
    </row>
    <row r="23" spans="1:8" ht="18" customHeight="1" x14ac:dyDescent="0.25">
      <c r="A23" s="33"/>
      <c r="B23" s="37" t="s">
        <v>53</v>
      </c>
      <c r="C23" s="25" t="s">
        <v>33</v>
      </c>
      <c r="D23" s="79">
        <v>200</v>
      </c>
      <c r="E23" s="79"/>
      <c r="F23"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23" s="33">
        <f>جدول_المصروفات_الشهرية[[#This Row],[التكلفة الفعلية]]</f>
        <v>0</v>
      </c>
      <c r="H23" s="33"/>
    </row>
    <row r="24" spans="1:8" ht="18" customHeight="1" x14ac:dyDescent="0.25">
      <c r="A24" s="33"/>
      <c r="B24" s="37" t="s">
        <v>54</v>
      </c>
      <c r="C24" s="25" t="s">
        <v>33</v>
      </c>
      <c r="D24" s="79">
        <v>200</v>
      </c>
      <c r="E24" s="79">
        <v>150</v>
      </c>
      <c r="F24"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50</v>
      </c>
      <c r="G24" s="33">
        <f>جدول_المصروفات_الشهرية[[#This Row],[التكلفة الفعلية]]</f>
        <v>150</v>
      </c>
      <c r="H24" s="33"/>
    </row>
    <row r="25" spans="1:8" ht="18" customHeight="1" x14ac:dyDescent="0.25">
      <c r="A25" s="33"/>
      <c r="B25" s="37" t="s">
        <v>55</v>
      </c>
      <c r="C25" s="25" t="s">
        <v>33</v>
      </c>
      <c r="D25" s="79">
        <v>1700</v>
      </c>
      <c r="E25" s="79">
        <v>1700</v>
      </c>
      <c r="F25"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25" s="33">
        <f>جدول_المصروفات_الشهرية[[#This Row],[التكلفة الفعلية]]</f>
        <v>1700</v>
      </c>
      <c r="H25" s="33"/>
    </row>
    <row r="26" spans="1:8" ht="18" customHeight="1" x14ac:dyDescent="0.25">
      <c r="A26" s="33"/>
      <c r="B26" s="37" t="s">
        <v>56</v>
      </c>
      <c r="C26" s="25" t="s">
        <v>33</v>
      </c>
      <c r="D26" s="79"/>
      <c r="E26" s="79"/>
      <c r="F26"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26" s="33">
        <f>جدول_المصروفات_الشهرية[[#This Row],[التكلفة الفعلية]]</f>
        <v>0</v>
      </c>
      <c r="H26" s="33"/>
    </row>
    <row r="27" spans="1:8" ht="18" customHeight="1" x14ac:dyDescent="0.25">
      <c r="A27" s="33"/>
      <c r="B27" s="37" t="s">
        <v>57</v>
      </c>
      <c r="C27" s="25" t="s">
        <v>33</v>
      </c>
      <c r="D27" s="79">
        <v>100</v>
      </c>
      <c r="E27" s="79">
        <v>100</v>
      </c>
      <c r="F27"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27" s="33">
        <f>جدول_المصروفات_الشهرية[[#This Row],[التكلفة الفعلية]]</f>
        <v>100</v>
      </c>
      <c r="H27" s="33"/>
    </row>
    <row r="28" spans="1:8" ht="18" customHeight="1" x14ac:dyDescent="0.25">
      <c r="A28" s="33"/>
      <c r="B28" s="37" t="s">
        <v>58</v>
      </c>
      <c r="C28" s="25" t="s">
        <v>33</v>
      </c>
      <c r="D28" s="79">
        <v>60</v>
      </c>
      <c r="E28" s="79">
        <v>60</v>
      </c>
      <c r="F28"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28" s="33">
        <f>جدول_المصروفات_الشهرية[[#This Row],[التكلفة الفعلية]]</f>
        <v>60</v>
      </c>
      <c r="H28" s="33"/>
    </row>
    <row r="29" spans="1:8" ht="18" customHeight="1" x14ac:dyDescent="0.25">
      <c r="A29" s="33"/>
      <c r="B29" s="37" t="s">
        <v>59</v>
      </c>
      <c r="C29" s="25" t="s">
        <v>33</v>
      </c>
      <c r="D29" s="79">
        <v>35</v>
      </c>
      <c r="E29" s="79">
        <v>39</v>
      </c>
      <c r="F29"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-4</v>
      </c>
      <c r="G29" s="33">
        <f>جدول_المصروفات_الشهرية[[#This Row],[التكلفة الفعلية]]</f>
        <v>39</v>
      </c>
      <c r="H29" s="33"/>
    </row>
    <row r="30" spans="1:8" ht="18" customHeight="1" x14ac:dyDescent="0.25">
      <c r="A30" s="33"/>
      <c r="B30" s="37" t="s">
        <v>60</v>
      </c>
      <c r="C30" s="25" t="s">
        <v>33</v>
      </c>
      <c r="D30" s="79">
        <v>40</v>
      </c>
      <c r="E30" s="79">
        <v>55</v>
      </c>
      <c r="F30"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-15</v>
      </c>
      <c r="G30" s="33">
        <f>جدول_المصروفات_الشهرية[[#This Row],[التكلفة الفعلية]]</f>
        <v>55</v>
      </c>
      <c r="H30" s="33"/>
    </row>
    <row r="31" spans="1:8" ht="18" customHeight="1" x14ac:dyDescent="0.25">
      <c r="A31" s="33"/>
      <c r="B31" s="37" t="s">
        <v>61</v>
      </c>
      <c r="C31" s="25" t="s">
        <v>33</v>
      </c>
      <c r="D31" s="79">
        <v>25</v>
      </c>
      <c r="E31" s="79">
        <v>22</v>
      </c>
      <c r="F31"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3</v>
      </c>
      <c r="G31" s="33">
        <f>جدول_المصروفات_الشهرية[[#This Row],[التكلفة الفعلية]]</f>
        <v>22</v>
      </c>
      <c r="H31" s="33"/>
    </row>
    <row r="32" spans="1:8" ht="18" customHeight="1" x14ac:dyDescent="0.25">
      <c r="A32" s="33"/>
      <c r="B32" s="37" t="s">
        <v>62</v>
      </c>
      <c r="C32" s="25" t="s">
        <v>33</v>
      </c>
      <c r="D32" s="79">
        <v>25</v>
      </c>
      <c r="E32" s="79">
        <v>26</v>
      </c>
      <c r="F32"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-1</v>
      </c>
      <c r="G32" s="33">
        <f>جدول_المصروفات_الشهرية[[#This Row],[التكلفة الفعلية]]</f>
        <v>26</v>
      </c>
      <c r="H32" s="33"/>
    </row>
    <row r="33" spans="1:8" ht="18" customHeight="1" x14ac:dyDescent="0.25">
      <c r="A33" s="33"/>
      <c r="B33" s="37" t="s">
        <v>63</v>
      </c>
      <c r="C33" s="25" t="s">
        <v>34</v>
      </c>
      <c r="D33" s="79">
        <v>400</v>
      </c>
      <c r="E33" s="79">
        <v>400</v>
      </c>
      <c r="F33"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33" s="33">
        <f>جدول_المصروفات_الشهرية[[#This Row],[التكلفة الفعلية]]</f>
        <v>400</v>
      </c>
      <c r="H33" s="33"/>
    </row>
    <row r="34" spans="1:8" ht="18" customHeight="1" x14ac:dyDescent="0.25">
      <c r="A34" s="33"/>
      <c r="B34" s="37" t="s">
        <v>64</v>
      </c>
      <c r="C34" s="25" t="s">
        <v>34</v>
      </c>
      <c r="D34" s="79">
        <v>400</v>
      </c>
      <c r="E34" s="79">
        <v>400</v>
      </c>
      <c r="F34"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34" s="33">
        <f>جدول_المصروفات_الشهرية[[#This Row],[التكلفة الفعلية]]</f>
        <v>400</v>
      </c>
      <c r="H34" s="33"/>
    </row>
    <row r="35" spans="1:8" ht="18" customHeight="1" x14ac:dyDescent="0.25">
      <c r="A35" s="33"/>
      <c r="B35" s="37" t="s">
        <v>65</v>
      </c>
      <c r="C35" s="25" t="s">
        <v>34</v>
      </c>
      <c r="D35" s="79">
        <v>100</v>
      </c>
      <c r="E35" s="79">
        <v>100</v>
      </c>
      <c r="F35"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35" s="33">
        <f>جدول_المصروفات_الشهرية[[#This Row],[التكلفة الفعلية]]</f>
        <v>100</v>
      </c>
      <c r="H35" s="33"/>
    </row>
    <row r="36" spans="1:8" ht="18" customHeight="1" x14ac:dyDescent="0.25">
      <c r="A36" s="33"/>
      <c r="B36" s="37" t="s">
        <v>66</v>
      </c>
      <c r="C36" s="25" t="s">
        <v>35</v>
      </c>
      <c r="D36" s="79">
        <v>200</v>
      </c>
      <c r="E36" s="79">
        <v>200</v>
      </c>
      <c r="F36"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36" s="33">
        <f>جدول_المصروفات_الشهرية[[#This Row],[التكلفة الفعلية]]</f>
        <v>200</v>
      </c>
      <c r="H36" s="33"/>
    </row>
    <row r="37" spans="1:8" ht="18" customHeight="1" x14ac:dyDescent="0.25">
      <c r="A37" s="33"/>
      <c r="B37" s="37" t="s">
        <v>67</v>
      </c>
      <c r="C37" s="25" t="s">
        <v>35</v>
      </c>
      <c r="D37" s="79"/>
      <c r="E37" s="79"/>
      <c r="F37"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37" s="33">
        <f>جدول_المصروفات_الشهرية[[#This Row],[التكلفة الفعلية]]</f>
        <v>0</v>
      </c>
      <c r="H37" s="33"/>
    </row>
    <row r="38" spans="1:8" ht="18" customHeight="1" x14ac:dyDescent="0.25">
      <c r="A38" s="33"/>
      <c r="B38" s="37" t="s">
        <v>68</v>
      </c>
      <c r="C38" s="25" t="s">
        <v>35</v>
      </c>
      <c r="D38" s="79"/>
      <c r="E38" s="79"/>
      <c r="F38"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38" s="33">
        <f>جدول_المصروفات_الشهرية[[#This Row],[التكلفة الفعلية]]</f>
        <v>0</v>
      </c>
      <c r="H38" s="33"/>
    </row>
    <row r="39" spans="1:8" ht="18" customHeight="1" x14ac:dyDescent="0.25">
      <c r="A39" s="33"/>
      <c r="B39" s="37" t="s">
        <v>69</v>
      </c>
      <c r="C39" s="25" t="s">
        <v>35</v>
      </c>
      <c r="D39" s="79"/>
      <c r="E39" s="79"/>
      <c r="F39"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39" s="33">
        <f>جدول_المصروفات_الشهرية[[#This Row],[التكلفة الفعلية]]</f>
        <v>0</v>
      </c>
      <c r="H39" s="33"/>
    </row>
    <row r="40" spans="1:8" ht="18" customHeight="1" x14ac:dyDescent="0.25">
      <c r="A40" s="33"/>
      <c r="B40" s="37" t="s">
        <v>70</v>
      </c>
      <c r="C40" s="25" t="s">
        <v>35</v>
      </c>
      <c r="D40" s="79"/>
      <c r="E40" s="79"/>
      <c r="F40"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40" s="33">
        <f>جدول_المصروفات_الشهرية[[#This Row],[التكلفة الفعلية]]</f>
        <v>0</v>
      </c>
      <c r="H40" s="33"/>
    </row>
    <row r="41" spans="1:8" ht="18" customHeight="1" x14ac:dyDescent="0.25">
      <c r="A41" s="33"/>
      <c r="B41" s="37" t="s">
        <v>71</v>
      </c>
      <c r="C41" s="25" t="s">
        <v>36</v>
      </c>
      <c r="D41" s="79">
        <v>150</v>
      </c>
      <c r="E41" s="79">
        <v>140</v>
      </c>
      <c r="F41"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10</v>
      </c>
      <c r="G41" s="33">
        <f>جدول_المصروفات_الشهرية[[#This Row],[التكلفة الفعلية]]</f>
        <v>140</v>
      </c>
      <c r="H41" s="33"/>
    </row>
    <row r="42" spans="1:8" ht="18" customHeight="1" x14ac:dyDescent="0.25">
      <c r="A42" s="33"/>
      <c r="B42" s="37" t="s">
        <v>72</v>
      </c>
      <c r="C42" s="25" t="s">
        <v>36</v>
      </c>
      <c r="D42" s="79"/>
      <c r="E42" s="79"/>
      <c r="F42"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42" s="33">
        <f>جدول_المصروفات_الشهرية[[#This Row],[التكلفة الفعلية]]</f>
        <v>0</v>
      </c>
      <c r="H42" s="33"/>
    </row>
    <row r="43" spans="1:8" ht="18" customHeight="1" x14ac:dyDescent="0.25">
      <c r="A43" s="33"/>
      <c r="B43" s="37" t="s">
        <v>73</v>
      </c>
      <c r="C43" s="25" t="s">
        <v>36</v>
      </c>
      <c r="D43" s="79"/>
      <c r="E43" s="79"/>
      <c r="F43"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43" s="33">
        <f>جدول_المصروفات_الشهرية[[#This Row],[التكلفة الفعلية]]</f>
        <v>0</v>
      </c>
      <c r="H43" s="33"/>
    </row>
    <row r="44" spans="1:8" ht="18" customHeight="1" x14ac:dyDescent="0.25">
      <c r="A44" s="33"/>
      <c r="B44" s="37" t="s">
        <v>74</v>
      </c>
      <c r="C44" s="25" t="s">
        <v>36</v>
      </c>
      <c r="D44" s="79"/>
      <c r="E44" s="79"/>
      <c r="F44"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44" s="33">
        <f>جدول_المصروفات_الشهرية[[#This Row],[التكلفة الفعلية]]</f>
        <v>0</v>
      </c>
      <c r="H44" s="33"/>
    </row>
    <row r="45" spans="1:8" ht="18" customHeight="1" x14ac:dyDescent="0.25">
      <c r="A45" s="33"/>
      <c r="B45" s="37" t="s">
        <v>75</v>
      </c>
      <c r="C45" s="25" t="s">
        <v>36</v>
      </c>
      <c r="D45" s="79"/>
      <c r="E45" s="79"/>
      <c r="F45"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45" s="33">
        <f>جدول_المصروفات_الشهرية[[#This Row],[التكلفة الفعلية]]</f>
        <v>0</v>
      </c>
      <c r="H45" s="33"/>
    </row>
    <row r="46" spans="1:8" ht="18" customHeight="1" x14ac:dyDescent="0.25">
      <c r="A46" s="33"/>
      <c r="B46" s="37" t="s">
        <v>31</v>
      </c>
      <c r="C46" s="25" t="s">
        <v>37</v>
      </c>
      <c r="D46" s="79">
        <v>150</v>
      </c>
      <c r="E46" s="79">
        <v>75</v>
      </c>
      <c r="F46"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75</v>
      </c>
      <c r="G46" s="33">
        <f>جدول_المصروفات_الشهرية[[#This Row],[التكلفة الفعلية]]</f>
        <v>75</v>
      </c>
      <c r="H46" s="33"/>
    </row>
    <row r="47" spans="1:8" ht="18" customHeight="1" x14ac:dyDescent="0.25">
      <c r="A47" s="33"/>
      <c r="B47" s="37" t="s">
        <v>76</v>
      </c>
      <c r="C47" s="25" t="s">
        <v>37</v>
      </c>
      <c r="D47" s="79">
        <v>20</v>
      </c>
      <c r="E47" s="79">
        <v>25</v>
      </c>
      <c r="F47"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-5</v>
      </c>
      <c r="G47" s="33">
        <f>جدول_المصروفات_الشهرية[[#This Row],[التكلفة الفعلية]]</f>
        <v>25</v>
      </c>
      <c r="H47" s="33"/>
    </row>
    <row r="48" spans="1:8" ht="18" customHeight="1" x14ac:dyDescent="0.25">
      <c r="A48" s="33"/>
      <c r="B48" s="37" t="s">
        <v>75</v>
      </c>
      <c r="C48" s="25" t="s">
        <v>37</v>
      </c>
      <c r="D48" s="79"/>
      <c r="E48" s="79"/>
      <c r="F48"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48" s="33">
        <f>جدول_المصروفات_الشهرية[[#This Row],[التكلفة الفعلية]]</f>
        <v>0</v>
      </c>
      <c r="H48" s="33"/>
    </row>
    <row r="49" spans="1:8" ht="18" customHeight="1" x14ac:dyDescent="0.25">
      <c r="A49" s="33"/>
      <c r="B49" s="37" t="s">
        <v>77</v>
      </c>
      <c r="C49" s="25" t="s">
        <v>37</v>
      </c>
      <c r="D49" s="79"/>
      <c r="E49" s="79"/>
      <c r="F49"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49" s="33">
        <f>جدول_المصروفات_الشهرية[[#This Row],[التكلفة الفعلية]]</f>
        <v>0</v>
      </c>
      <c r="H49" s="33"/>
    </row>
    <row r="50" spans="1:8" ht="18" customHeight="1" x14ac:dyDescent="0.25">
      <c r="A50" s="33"/>
      <c r="B50" s="37" t="s">
        <v>41</v>
      </c>
      <c r="C50" s="25" t="s">
        <v>40</v>
      </c>
      <c r="D50" s="79">
        <v>200</v>
      </c>
      <c r="E50" s="79">
        <v>200</v>
      </c>
      <c r="F50"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50" s="33">
        <f>جدول_المصروفات_الشهرية[[#This Row],[التكلفة الفعلية]]</f>
        <v>200</v>
      </c>
      <c r="H50" s="33"/>
    </row>
    <row r="51" spans="1:8" ht="18" customHeight="1" x14ac:dyDescent="0.25">
      <c r="A51" s="33"/>
      <c r="B51" s="37" t="s">
        <v>42</v>
      </c>
      <c r="C51" s="25" t="s">
        <v>40</v>
      </c>
      <c r="D51" s="79"/>
      <c r="E51" s="79"/>
      <c r="F51"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51" s="33">
        <f>جدول_المصروفات_الشهرية[[#This Row],[التكلفة الفعلية]]</f>
        <v>0</v>
      </c>
      <c r="H51" s="33"/>
    </row>
    <row r="52" spans="1:8" ht="18" customHeight="1" x14ac:dyDescent="0.25">
      <c r="A52" s="33"/>
      <c r="B52" s="37" t="s">
        <v>78</v>
      </c>
      <c r="C52" s="25" t="s">
        <v>38</v>
      </c>
      <c r="D52" s="79">
        <v>300</v>
      </c>
      <c r="E52" s="79">
        <v>300</v>
      </c>
      <c r="F52"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52" s="33">
        <f>جدول_المصروفات_الشهرية[[#This Row],[التكلفة الفعلية]]</f>
        <v>300</v>
      </c>
      <c r="H52" s="33"/>
    </row>
    <row r="53" spans="1:8" ht="18" customHeight="1" x14ac:dyDescent="0.25">
      <c r="A53" s="33"/>
      <c r="B53" s="37" t="s">
        <v>79</v>
      </c>
      <c r="C53" s="25" t="s">
        <v>38</v>
      </c>
      <c r="D53" s="79"/>
      <c r="E53" s="79"/>
      <c r="F53"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53" s="33">
        <f>جدول_المصروفات_الشهرية[[#This Row],[التكلفة الفعلية]]</f>
        <v>0</v>
      </c>
      <c r="H53" s="33"/>
    </row>
    <row r="54" spans="1:8" ht="18" customHeight="1" x14ac:dyDescent="0.25">
      <c r="A54" s="33"/>
      <c r="B54" s="37" t="s">
        <v>80</v>
      </c>
      <c r="C54" s="25" t="s">
        <v>38</v>
      </c>
      <c r="D54" s="79"/>
      <c r="E54" s="79"/>
      <c r="F54"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54" s="33">
        <f>جدول_المصروفات_الشهرية[[#This Row],[التكلفة الفعلية]]</f>
        <v>0</v>
      </c>
      <c r="H54" s="33"/>
    </row>
    <row r="55" spans="1:8" ht="18" customHeight="1" x14ac:dyDescent="0.25">
      <c r="A55" s="33"/>
      <c r="B55" s="37" t="s">
        <v>81</v>
      </c>
      <c r="C55" s="25" t="s">
        <v>39</v>
      </c>
      <c r="D55" s="79">
        <v>100</v>
      </c>
      <c r="E55" s="79">
        <v>150</v>
      </c>
      <c r="F55"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-50</v>
      </c>
      <c r="G55" s="33">
        <f>جدول_المصروفات_الشهرية[[#This Row],[التكلفة الفعلية]]</f>
        <v>150</v>
      </c>
      <c r="H55" s="33"/>
    </row>
    <row r="56" spans="1:8" ht="18" customHeight="1" x14ac:dyDescent="0.25">
      <c r="A56" s="33"/>
      <c r="B56" s="37" t="s">
        <v>82</v>
      </c>
      <c r="C56" s="25" t="s">
        <v>39</v>
      </c>
      <c r="D56" s="79">
        <v>450</v>
      </c>
      <c r="E56" s="79">
        <v>400</v>
      </c>
      <c r="F56"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50</v>
      </c>
      <c r="G56" s="33">
        <f>جدول_المصروفات_الشهرية[[#This Row],[التكلفة الفعلية]]</f>
        <v>400</v>
      </c>
      <c r="H56" s="33"/>
    </row>
    <row r="57" spans="1:8" ht="18" customHeight="1" x14ac:dyDescent="0.25">
      <c r="A57" s="33"/>
      <c r="B57" s="37" t="s">
        <v>34</v>
      </c>
      <c r="C57" s="25" t="s">
        <v>39</v>
      </c>
      <c r="D57" s="79">
        <v>300</v>
      </c>
      <c r="E57" s="79">
        <v>300</v>
      </c>
      <c r="F57"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57" s="33">
        <f>جدول_المصروفات_الشهرية[[#This Row],[التكلفة الفعلية]]</f>
        <v>300</v>
      </c>
      <c r="H57" s="33"/>
    </row>
    <row r="58" spans="1:8" ht="18" customHeight="1" x14ac:dyDescent="0.25">
      <c r="A58" s="33"/>
      <c r="B58" s="37" t="s">
        <v>83</v>
      </c>
      <c r="C58" s="25" t="s">
        <v>39</v>
      </c>
      <c r="D58" s="79">
        <v>25</v>
      </c>
      <c r="E58" s="79">
        <v>25</v>
      </c>
      <c r="F58"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58" s="33">
        <f>جدول_المصروفات_الشهرية[[#This Row],[التكلفة الفعلية]]</f>
        <v>25</v>
      </c>
      <c r="H58" s="33"/>
    </row>
    <row r="59" spans="1:8" ht="18" customHeight="1" x14ac:dyDescent="0.25">
      <c r="A59" s="33"/>
      <c r="B59" s="37" t="s">
        <v>54</v>
      </c>
      <c r="C59" s="25" t="s">
        <v>39</v>
      </c>
      <c r="D59" s="79">
        <v>100</v>
      </c>
      <c r="E59" s="79">
        <v>50</v>
      </c>
      <c r="F59"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50</v>
      </c>
      <c r="G59" s="33">
        <f>جدول_المصروفات_الشهرية[[#This Row],[التكلفة الفعلية]]</f>
        <v>50</v>
      </c>
      <c r="H59" s="33"/>
    </row>
    <row r="60" spans="1:8" ht="18" customHeight="1" x14ac:dyDescent="0.25">
      <c r="A60" s="33"/>
      <c r="B60" s="37" t="s">
        <v>84</v>
      </c>
      <c r="C60" s="25" t="s">
        <v>39</v>
      </c>
      <c r="D60" s="79"/>
      <c r="E60" s="79"/>
      <c r="F60" s="80" t="str">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
      </c>
      <c r="G60" s="33">
        <f>جدول_المصروفات_الشهرية[[#This Row],[التكلفة الفعلية]]</f>
        <v>0</v>
      </c>
      <c r="H60" s="33"/>
    </row>
    <row r="61" spans="1:8" ht="18" customHeight="1" x14ac:dyDescent="0.25">
      <c r="A61" s="33"/>
      <c r="B61" s="37" t="s">
        <v>85</v>
      </c>
      <c r="C61" s="25" t="s">
        <v>39</v>
      </c>
      <c r="D61" s="79">
        <v>450</v>
      </c>
      <c r="E61" s="79">
        <v>450</v>
      </c>
      <c r="F61" s="80">
        <f>IF(OR(جدول_المصروفات_الشهرية[[#This Row],[التكلفة المتوقعة]]="",جدول_المصروفات_الشهرية[[#This Row],[التكلفة الفعلية]]=""),"",جدول_المصروفات_الشهرية[[#This Row],[التكلفة المتوقعة]]-جدول_المصروفات_الشهرية[[#This Row],[التكلفة الفعلية]])</f>
        <v>0</v>
      </c>
      <c r="G61" s="33">
        <f>جدول_المصروفات_الشهرية[[#This Row],[التكلفة الفعلية]]</f>
        <v>450</v>
      </c>
      <c r="H61" s="33"/>
    </row>
  </sheetData>
  <conditionalFormatting sqref="G3:G61">
    <cfRule type="dataBar" priority="7">
      <dataBar showValue="0">
        <cfvo type="min"/>
        <cfvo type="max"/>
        <color theme="9" tint="0.39997558519241921"/>
      </dataBar>
      <extLst>
        <ext xmlns:x14="http://schemas.microsoft.com/office/spreadsheetml/2009/9/main" uri="{B025F937-C7B1-47D3-B67F-A62EFF666E3E}">
          <x14:id>{AC984355-00B8-4B76-BAF8-E383A62358A4}</x14:id>
        </ext>
      </extLst>
    </cfRule>
  </conditionalFormatting>
  <conditionalFormatting sqref="F3:F61">
    <cfRule type="cellIs" dxfId="0" priority="1" operator="lessThan">
      <formula>0</formula>
    </cfRule>
  </conditionalFormatting>
  <dataValidations count="2">
    <dataValidation type="list" allowBlank="1" showInputMessage="1" showErrorMessage="1" errorTitle="فئة غير صالحة" error="لإضافة فئة جديدة، انتقل إلى جدول قائمة الفئات في علامة تبويب بيانات إضافية." sqref="C3:C61" xr:uid="{00000000-0002-0000-0200-000000000000}">
      <formula1>قائمة_الفئات</formula1>
    </dataValidation>
    <dataValidation allowBlank="1" showInputMessage="1" showErrorMessage="1" prompt="أدخل تفاصيل مصروفاتك الشهرية بالجدول أدناه._x000a_لإضافة فئة جديدة، انتقل إلى جدول قائمة الفئات في علامة تبويب بيانات إضافية." sqref="A1" xr:uid="{00000000-0002-0000-0200-000001000000}"/>
  </dataValidations>
  <printOptions horizontalCentered="1"/>
  <pageMargins left="0.7" right="0.7" top="0.75" bottom="0.75" header="0.3" footer="0.3"/>
  <pageSetup paperSize="9" scale="75" fitToHeight="1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C984355-00B8-4B76-BAF8-E383A62358A4}">
            <x14:dataBar minLength="0" maxLength="100" gradient="0">
              <x14:cfvo type="autoMin"/>
              <x14:cfvo type="autoMax"/>
              <x14:negativeFillColor rgb="FFFF0000"/>
              <x14:axisColor rgb="FF000000"/>
            </x14:dataBar>
          </x14:cfRule>
          <xm:sqref>G3:G61</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showGridLines="0" rightToLeft="1" zoomScaleNormal="100" workbookViewId="0"/>
  </sheetViews>
  <sheetFormatPr defaultColWidth="9" defaultRowHeight="11.4" x14ac:dyDescent="0.25"/>
  <cols>
    <col min="1" max="1" width="1.8984375" style="54" customWidth="1"/>
    <col min="2" max="2" width="28.59765625" style="54" customWidth="1"/>
    <col min="3" max="3" width="15.69921875" style="55" customWidth="1"/>
    <col min="4" max="4" width="2.59765625" style="54" customWidth="1"/>
    <col min="5" max="5" width="38.8984375" style="54" customWidth="1"/>
    <col min="6" max="6" width="1.8984375" style="54" customWidth="1"/>
    <col min="7" max="16384" width="9" style="54"/>
  </cols>
  <sheetData>
    <row r="1" spans="1:6" s="51" customFormat="1" ht="105.9" customHeight="1" x14ac:dyDescent="0.2">
      <c r="A1" s="38"/>
      <c r="B1" s="38"/>
      <c r="C1" s="39"/>
      <c r="D1" s="38"/>
      <c r="E1" s="38"/>
      <c r="F1" s="40" t="s">
        <v>16</v>
      </c>
    </row>
    <row r="2" spans="1:6" s="51" customFormat="1" ht="45" customHeight="1" x14ac:dyDescent="0.3">
      <c r="A2" s="38"/>
      <c r="B2" s="68" t="s">
        <v>90</v>
      </c>
      <c r="C2" s="41"/>
      <c r="D2" s="42"/>
      <c r="E2" s="68" t="s">
        <v>91</v>
      </c>
      <c r="F2" s="38"/>
    </row>
    <row r="3" spans="1:6" s="52" customFormat="1" ht="13.2" x14ac:dyDescent="0.25">
      <c r="A3" s="43"/>
      <c r="B3" s="43"/>
      <c r="C3" s="44"/>
      <c r="D3" s="43"/>
      <c r="E3" s="43"/>
      <c r="F3" s="43"/>
    </row>
    <row r="4" spans="1:6" s="53" customFormat="1" ht="15" x14ac:dyDescent="0.25">
      <c r="A4" s="45"/>
      <c r="B4" s="74" t="s">
        <v>94</v>
      </c>
      <c r="C4" s="71" t="s">
        <v>95</v>
      </c>
      <c r="D4"/>
      <c r="E4" s="69" t="s">
        <v>92</v>
      </c>
      <c r="F4" s="45"/>
    </row>
    <row r="5" spans="1:6" ht="13.8" x14ac:dyDescent="0.25">
      <c r="A5" s="33"/>
      <c r="B5" s="72" t="s">
        <v>37</v>
      </c>
      <c r="C5" s="81">
        <v>100</v>
      </c>
      <c r="D5"/>
      <c r="E5" s="25" t="s">
        <v>18</v>
      </c>
      <c r="F5" s="33"/>
    </row>
    <row r="6" spans="1:6" ht="13.8" x14ac:dyDescent="0.25">
      <c r="A6" s="33"/>
      <c r="B6" s="72" t="s">
        <v>32</v>
      </c>
      <c r="C6" s="81">
        <v>125</v>
      </c>
      <c r="D6"/>
      <c r="E6" s="25" t="s">
        <v>23</v>
      </c>
      <c r="F6" s="33"/>
    </row>
    <row r="7" spans="1:6" ht="13.8" x14ac:dyDescent="0.25">
      <c r="A7" s="33"/>
      <c r="B7" s="72" t="s">
        <v>18</v>
      </c>
      <c r="C7" s="81">
        <v>140</v>
      </c>
      <c r="D7"/>
      <c r="E7" s="25" t="s">
        <v>31</v>
      </c>
      <c r="F7" s="33"/>
    </row>
    <row r="8" spans="1:6" ht="13.8" x14ac:dyDescent="0.25">
      <c r="A8" s="33"/>
      <c r="B8" s="72" t="s">
        <v>36</v>
      </c>
      <c r="C8" s="81">
        <v>140</v>
      </c>
      <c r="D8"/>
      <c r="E8" s="25" t="s">
        <v>32</v>
      </c>
      <c r="F8" s="33"/>
    </row>
    <row r="9" spans="1:6" ht="13.8" x14ac:dyDescent="0.25">
      <c r="A9" s="33"/>
      <c r="B9" s="72" t="s">
        <v>40</v>
      </c>
      <c r="C9" s="81">
        <v>200</v>
      </c>
      <c r="D9"/>
      <c r="E9" s="25" t="s">
        <v>33</v>
      </c>
      <c r="F9" s="33"/>
    </row>
    <row r="10" spans="1:6" ht="13.8" x14ac:dyDescent="0.25">
      <c r="A10" s="33"/>
      <c r="B10" s="72" t="s">
        <v>35</v>
      </c>
      <c r="C10" s="81">
        <v>200</v>
      </c>
      <c r="D10"/>
      <c r="E10" s="25" t="s">
        <v>34</v>
      </c>
      <c r="F10" s="33"/>
    </row>
    <row r="11" spans="1:6" ht="13.8" x14ac:dyDescent="0.25">
      <c r="A11" s="33"/>
      <c r="B11" s="72" t="s">
        <v>38</v>
      </c>
      <c r="C11" s="81">
        <v>300</v>
      </c>
      <c r="D11"/>
      <c r="E11" s="25" t="s">
        <v>35</v>
      </c>
      <c r="F11" s="33"/>
    </row>
    <row r="12" spans="1:6" ht="13.8" x14ac:dyDescent="0.25">
      <c r="A12" s="33"/>
      <c r="B12" s="72" t="s">
        <v>23</v>
      </c>
      <c r="C12" s="81">
        <v>358</v>
      </c>
      <c r="D12"/>
      <c r="E12" s="25" t="s">
        <v>36</v>
      </c>
      <c r="F12" s="33"/>
    </row>
    <row r="13" spans="1:6" ht="13.8" x14ac:dyDescent="0.25">
      <c r="A13" s="33"/>
      <c r="B13" s="72" t="s">
        <v>34</v>
      </c>
      <c r="C13" s="81">
        <v>900</v>
      </c>
      <c r="D13"/>
      <c r="E13" s="25" t="s">
        <v>37</v>
      </c>
      <c r="F13" s="33"/>
    </row>
    <row r="14" spans="1:6" ht="13.8" x14ac:dyDescent="0.25">
      <c r="A14" s="33"/>
      <c r="B14" s="72" t="s">
        <v>31</v>
      </c>
      <c r="C14" s="81">
        <v>1320</v>
      </c>
      <c r="D14"/>
      <c r="E14" s="25" t="s">
        <v>40</v>
      </c>
      <c r="F14" s="33"/>
    </row>
    <row r="15" spans="1:6" ht="13.8" x14ac:dyDescent="0.25">
      <c r="A15" s="33"/>
      <c r="B15" s="72" t="s">
        <v>39</v>
      </c>
      <c r="C15" s="81">
        <v>1375</v>
      </c>
      <c r="D15"/>
      <c r="E15" s="25" t="s">
        <v>38</v>
      </c>
      <c r="F15" s="33"/>
    </row>
    <row r="16" spans="1:6" ht="13.8" x14ac:dyDescent="0.25">
      <c r="A16" s="33"/>
      <c r="B16" s="72" t="s">
        <v>33</v>
      </c>
      <c r="C16" s="81">
        <v>2702</v>
      </c>
      <c r="D16"/>
      <c r="E16" s="25" t="s">
        <v>39</v>
      </c>
      <c r="F16" s="33"/>
    </row>
    <row r="17" spans="1:6" ht="13.8" x14ac:dyDescent="0.25">
      <c r="A17" s="33"/>
      <c r="B17" s="73" t="s">
        <v>93</v>
      </c>
      <c r="C17" s="82">
        <v>7860</v>
      </c>
      <c r="D17"/>
      <c r="E17" s="25"/>
      <c r="F17" s="33"/>
    </row>
    <row r="18" spans="1:6" ht="13.8" x14ac:dyDescent="0.25">
      <c r="A18" s="46"/>
      <c r="B18"/>
      <c r="C18"/>
      <c r="D18"/>
      <c r="E18" s="46"/>
      <c r="F18" s="46"/>
    </row>
    <row r="19" spans="1:6" ht="13.8" x14ac:dyDescent="0.25">
      <c r="A19" s="46"/>
      <c r="B19"/>
      <c r="C19"/>
      <c r="D19"/>
      <c r="E19" s="46"/>
      <c r="F19" s="46"/>
    </row>
    <row r="20" spans="1:6" ht="13.8" x14ac:dyDescent="0.25">
      <c r="A20" s="46"/>
      <c r="B20"/>
      <c r="C20"/>
      <c r="D20"/>
      <c r="E20" s="46"/>
      <c r="F20" s="46"/>
    </row>
    <row r="21" spans="1:6" ht="13.8" x14ac:dyDescent="0.25">
      <c r="A21" s="46"/>
      <c r="B21"/>
      <c r="C21"/>
      <c r="D21"/>
      <c r="E21" s="46"/>
      <c r="F21" s="46"/>
    </row>
  </sheetData>
  <dataValidations count="1">
    <dataValidation allowBlank="1" showInputMessage="1" showErrorMessage="1" prompt="يتحكم PivotTable الخاص بمخطط الميزانية البياني في المخطط البياني في علامة التبويب نظرة عامة على الموازنة._x000a__x000a_يتحكم جدول قائمة الفئات في الفئات المتاحة في علامة تبويب مصروفات شهرية." sqref="A1" xr:uid="{00000000-0002-0000-0300-000000000000}"/>
  </dataValidations>
  <pageMargins left="0.7" right="0.7" top="0.75" bottom="0.75" header="0.3" footer="0.3"/>
  <pageSetup paperSize="9" scale="91" orientation="portrait" r:id="rId2"/>
  <drawing r:id="rId3"/>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56911D6A-8F6B-4692-8CAA-E9598A555939}">
  <ds:schemaRefs>
    <ds:schemaRef ds:uri="http://schemas.microsoft.com/sharepoint/v3/contenttype/forms"/>
  </ds:schemaRefs>
</ds:datastoreItem>
</file>

<file path=customXml/itemProps22.xml><?xml version="1.0" encoding="utf-8"?>
<ds:datastoreItem xmlns:ds="http://schemas.openxmlformats.org/officeDocument/2006/customXml" ds:itemID="{AEE6FA14-91FC-4E02-B86C-1384BE8B2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98E1F75E-A9DA-442F-A3BF-E201FE64AFA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TM78582910</ap:Template>
  <ap:DocSecurity>0</ap:DocSecurity>
  <ap:ScaleCrop>false</ap:ScaleCrop>
  <ap:HeadingPairs>
    <vt:vector baseType="variant" size="4">
      <vt:variant>
        <vt:lpstr>أوراق العمل</vt:lpstr>
      </vt:variant>
      <vt:variant>
        <vt:i4>4</vt:i4>
      </vt:variant>
      <vt:variant>
        <vt:lpstr>النطاقات المسماة</vt:lpstr>
      </vt:variant>
      <vt:variant>
        <vt:i4>6</vt:i4>
      </vt:variant>
    </vt:vector>
  </ap:HeadingPairs>
  <ap:TitlesOfParts>
    <vt:vector baseType="lpstr" size="10">
      <vt:lpstr>نظرة عامة على الميزانية</vt:lpstr>
      <vt:lpstr>ملخص الموازنة</vt:lpstr>
      <vt:lpstr>مصروفات شهرية</vt:lpstr>
      <vt:lpstr>بيانات إضافية</vt:lpstr>
      <vt:lpstr>'مصروفات شهرية'!Print_Titles</vt:lpstr>
      <vt:lpstr>الدخل_الفعلي</vt:lpstr>
      <vt:lpstr>الدخل_المرتقب</vt:lpstr>
      <vt:lpstr>المصروفات_الفعلية</vt:lpstr>
      <vt:lpstr>المصروفات_المرتقبة</vt:lpstr>
      <vt:lpstr>قائمة_الفئات</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2021-12-13T17:44:49Z</dcterms:created>
  <dcterms:modified xsi:type="dcterms:W3CDTF">2022-02-28T07:12:25Z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