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1860" yWindow="0" windowWidth="22710" windowHeight="10035"/>
  </bookViews>
  <sheets>
    <sheet name="البيانات" sheetId="1" r:id="rId1"/>
    <sheet name="القياسات" sheetId="2" r:id="rId2"/>
    <sheet name="الوزن ومؤشر كتلة الجسم" sheetId="3" r:id="rId3"/>
    <sheet name="الوزن ودهون الجسم" sheetId="4" r:id="rId4"/>
  </sheets>
  <definedNames>
    <definedName name="HeightCentimeters">البيانات!$L$3</definedName>
    <definedName name="HeightMeters">البيانات!$L$2</definedName>
    <definedName name="_xlnm.Print_Titles" localSheetId="0">البيانات!$6:$6</definedName>
    <definedName name="RngBFP">OFFSET(البيانات[[#Headers],[نسبة الدهون المقدرة في الجسم]],1,0,COUNTA(البيانات[التاريخ]))</definedName>
    <definedName name="RngBFW">OFFSET(البيانات[[#Headers],[وزن الجسم المقدر بالدهون]],1,0,COUNTA(البيانات[التاريخ]))</definedName>
    <definedName name="RngBMI">OFFSET(البيانات[[#Headers],[مؤشر كتلة الجسم المقدرة (مؤشر كتلة الجسم)]],1,0,COUNTA(البيانات[التاريخ]))</definedName>
    <definedName name="RngChest">OFFSET(البيانات[[#Headers],[الصدر (سم)]],1,0,COUNTA(البيانات[التاريخ]))</definedName>
    <definedName name="RngDate">OFFSET(البيانات[[#Headers],[التاريخ]],1,0,COUNTA(البيانات[التاريخ]))</definedName>
    <definedName name="RngForearm">OFFSET(البيانات[[#Headers],[الساعد (سم)]],1,0,COUNTA(البيانات[التاريخ]))</definedName>
    <definedName name="RngHips">OFFSET(البيانات[[#Headers],[الأرداف (سم)]],1,0,COUNTA(البيانات[التاريخ]))</definedName>
    <definedName name="RngLBW">OFFSET(البيانات[[#Headers],[وزن الجسم المقدر بدون دهون]],1,0,COUNTA(البيانات[التاريخ]))</definedName>
    <definedName name="RngWaist">OFFSET(البيانات[[#Headers],[الخصر (سم)]],1,0,COUNTA(البيانات[التاريخ]))</definedName>
    <definedName name="RngWeight">OFFSET(البيانات[[#Headers],[الوزن (كجم)]],1,0,COUNTA(البيانات[التاريخ]))</definedName>
    <definedName name="RngWrist">OFFSET(البيانات[[#Headers],[المعصم (سم)]],1,0,COUNTA(البيانات[التاريخ]))</definedName>
    <definedName name="RowTitleRegion1..L4">البيانات!$K$2</definedName>
    <definedName name="Title1">البيانات[[#Headers],[التاريخ]]</definedName>
    <definedName name="TotalHeight">البيانات!$L$4</definedName>
  </definedNames>
  <calcPr calcId="171027"/>
</workbook>
</file>

<file path=xl/calcChain.xml><?xml version="1.0" encoding="utf-8"?>
<calcChain xmlns="http://schemas.openxmlformats.org/spreadsheetml/2006/main">
  <c r="B7" i="1" l="1"/>
  <c r="I7" i="1"/>
  <c r="J7" i="1" s="1"/>
  <c r="K7" i="1" s="1"/>
  <c r="B8" i="1"/>
  <c r="I8" i="1"/>
  <c r="J8" i="1" s="1"/>
  <c r="K8" i="1" s="1"/>
  <c r="B9" i="1"/>
  <c r="I9" i="1"/>
  <c r="J9" i="1" s="1"/>
  <c r="K9" i="1" s="1"/>
  <c r="B10" i="1"/>
  <c r="I10" i="1"/>
  <c r="J10" i="1" s="1"/>
  <c r="K10" i="1" s="1"/>
  <c r="B11" i="1"/>
  <c r="I11" i="1"/>
  <c r="J11" i="1" s="1"/>
  <c r="K11" i="1" s="1"/>
  <c r="B12" i="1"/>
  <c r="I12" i="1"/>
  <c r="J12" i="1" s="1"/>
  <c r="K12" i="1" s="1"/>
  <c r="L4" i="1" l="1"/>
  <c r="L8" i="1" l="1"/>
  <c r="L12" i="1"/>
  <c r="L10" i="1"/>
  <c r="L7" i="1"/>
  <c r="L11" i="1"/>
  <c r="L9" i="1"/>
</calcChain>
</file>

<file path=xl/sharedStrings.xml><?xml version="1.0" encoding="utf-8"?>
<sst xmlns="http://schemas.openxmlformats.org/spreadsheetml/2006/main" count="16" uniqueCount="16">
  <si>
    <t>الإرشادات: قم بتحديث بيانات "الطول" في الخلايا L2 وL3 على اليسار. استبدل البيانات النموذجية في الأعمدة السبعة الأولى من "جدول البيانات" أدناه؛ سيتم حساب الأعمدة الأربعة الأخيرة (الرمادية) تلقائياً. تحقق من تقدمك في "القياسات" و"الوزن" و"مؤشر كتلة الجسم" و"الوزن ودهون الجسم" في المخططات وأوراق العمل الخاصة بهما في هذا المصنف.</t>
  </si>
  <si>
    <t>التاريخ</t>
  </si>
  <si>
    <t>الوزن (كجم)</t>
  </si>
  <si>
    <t>الصدر (سم)</t>
  </si>
  <si>
    <t>الخصر (سم)</t>
  </si>
  <si>
    <t>الأرداف (سم)</t>
  </si>
  <si>
    <t>المعصم (سم)</t>
  </si>
  <si>
    <t>الساعد (سم)</t>
  </si>
  <si>
    <t>وزن الجسم المقدر بدون دهون</t>
  </si>
  <si>
    <t>وزن الجسم المقدر بالدهون</t>
  </si>
  <si>
    <t>الطول (متر)</t>
  </si>
  <si>
    <t>الطول (سم)</t>
  </si>
  <si>
    <t>الإجمالي (سم)</t>
  </si>
  <si>
    <t>نسبة الدهون المقدرة في الجسم</t>
  </si>
  <si>
    <t>مؤشر كتلة الجسم المقدرة (مؤشر كتلة الجسم)</t>
  </si>
  <si>
    <r>
      <t xml:space="preserve">مخطط تقدم اللياقة البدنية </t>
    </r>
    <r>
      <rPr>
        <b/>
        <sz val="12"/>
        <color theme="3"/>
        <rFont val="Tahoma"/>
        <family val="2"/>
      </rPr>
      <t>للن</t>
    </r>
    <r>
      <rPr>
        <b/>
        <sz val="22"/>
        <color theme="3"/>
        <rFont val="Tahoma"/>
        <family val="2"/>
      </rPr>
      <t>ساء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</si>
</sst>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0_ ;\-#,##0\ "/>
    <numFmt numFmtId="165" formatCode="[$-2010000]d/mm/yyyy;@"/>
    <numFmt numFmtId="166" formatCode="#,##0.00_ ;\-#,##0.00\ "/>
  </numFmts>
  <fonts count="22" x14ac:knownFonts="1">
    <font>
      <sz val="11"/>
      <name val="Tahoma"/>
      <family val="2"/>
    </font>
    <font>
      <sz val="8"/>
      <name val="Arial"/>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rgb="FF7F7F7F"/>
      <name val="Tahoma"/>
      <family val="2"/>
    </font>
    <font>
      <sz val="11"/>
      <color rgb="FF006100"/>
      <name val="Tahoma"/>
      <family val="2"/>
    </font>
    <font>
      <b/>
      <sz val="22"/>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sz val="10"/>
      <name val="Tahoma"/>
      <family val="2"/>
    </font>
    <font>
      <b/>
      <sz val="12"/>
      <color theme="3"/>
      <name val="Tahoma"/>
      <family val="2"/>
    </font>
  </fonts>
  <fills count="3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readingOrder="2"/>
    </xf>
    <xf numFmtId="0" fontId="10" fillId="0" borderId="0" applyNumberFormat="0" applyFill="0" applyProtection="0">
      <alignment horizontal="left"/>
    </xf>
    <xf numFmtId="166" fontId="7" fillId="0" borderId="0" applyFont="0" applyFill="0" applyBorder="0" applyProtection="0">
      <alignment horizontal="left" readingOrder="2"/>
    </xf>
    <xf numFmtId="164" fontId="7" fillId="0" borderId="0" applyFont="0" applyFill="0" applyBorder="0" applyProtection="0">
      <alignment horizontal="right" vertical="center" indent="1" readingOrder="2"/>
    </xf>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165" fontId="7" fillId="0" borderId="0">
      <alignment wrapText="1"/>
    </xf>
    <xf numFmtId="0" fontId="17"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5" borderId="0" applyNumberFormat="0" applyBorder="0" applyAlignment="0" applyProtection="0"/>
    <xf numFmtId="0" fontId="4" fillId="6" borderId="0" applyNumberFormat="0" applyBorder="0" applyAlignment="0" applyProtection="0"/>
    <xf numFmtId="0" fontId="15" fillId="7" borderId="0" applyNumberFormat="0" applyBorder="0" applyAlignment="0" applyProtection="0"/>
    <xf numFmtId="0" fontId="13" fillId="8" borderId="4" applyNumberFormat="0" applyAlignment="0" applyProtection="0"/>
    <xf numFmtId="0" fontId="16" fillId="9" borderId="5" applyNumberFormat="0" applyAlignment="0" applyProtection="0"/>
    <xf numFmtId="0" fontId="5" fillId="9" borderId="4" applyNumberFormat="0" applyAlignment="0" applyProtection="0"/>
    <xf numFmtId="0" fontId="14" fillId="0" borderId="6" applyNumberFormat="0" applyFill="0" applyAlignment="0" applyProtection="0"/>
    <xf numFmtId="0" fontId="6" fillId="10" borderId="7" applyNumberFormat="0" applyAlignment="0" applyProtection="0"/>
    <xf numFmtId="0" fontId="19" fillId="0" borderId="0" applyNumberFormat="0" applyFill="0" applyBorder="0" applyAlignment="0" applyProtection="0"/>
    <xf numFmtId="0" fontId="7" fillId="11" borderId="8" applyNumberFormat="0" applyFont="0" applyAlignment="0" applyProtection="0"/>
    <xf numFmtId="0" fontId="8" fillId="0" borderId="0" applyNumberFormat="0" applyFill="0" applyBorder="0" applyAlignment="0" applyProtection="0"/>
    <xf numFmtId="0" fontId="18" fillId="0" borderId="9" applyNumberFormat="0" applyFill="0" applyAlignment="0" applyProtection="0"/>
    <xf numFmtId="0" fontId="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14">
    <xf numFmtId="0" fontId="0" fillId="0" borderId="0" xfId="0">
      <alignment wrapText="1" readingOrder="2"/>
    </xf>
    <xf numFmtId="0" fontId="0" fillId="0" borderId="1" xfId="0" applyFont="1" applyBorder="1" applyAlignment="1">
      <alignment horizontal="right" vertical="center" indent="3" readingOrder="2"/>
    </xf>
    <xf numFmtId="0" fontId="0" fillId="2" borderId="1" xfId="0" applyFont="1" applyFill="1" applyBorder="1" applyAlignment="1">
      <alignment horizontal="right" vertical="center" indent="3" readingOrder="2"/>
    </xf>
    <xf numFmtId="0" fontId="0" fillId="4" borderId="0" xfId="0" applyFont="1" applyFill="1" applyBorder="1" applyAlignment="1">
      <alignment horizontal="right" wrapText="1" readingOrder="2"/>
    </xf>
    <xf numFmtId="0" fontId="0" fillId="0" borderId="0" xfId="0" applyFont="1" applyAlignment="1">
      <alignment horizontal="right" wrapText="1" readingOrder="2"/>
    </xf>
    <xf numFmtId="0" fontId="10" fillId="0" borderId="0" xfId="1" applyFont="1" applyAlignment="1">
      <alignment horizontal="right" vertical="center" readingOrder="2"/>
    </xf>
    <xf numFmtId="0" fontId="0" fillId="0" borderId="0" xfId="0" applyFont="1">
      <alignment wrapText="1" readingOrder="2"/>
    </xf>
    <xf numFmtId="0" fontId="20" fillId="0" borderId="0" xfId="0" applyFont="1">
      <alignment wrapText="1" readingOrder="2"/>
    </xf>
    <xf numFmtId="165" fontId="7" fillId="0" borderId="0" xfId="7" applyAlignment="1">
      <alignment horizontal="right" wrapText="1" readingOrder="2"/>
    </xf>
    <xf numFmtId="164" fontId="0" fillId="0" borderId="1" xfId="3" applyFont="1" applyBorder="1" applyAlignment="1">
      <alignment horizontal="left" vertical="center" wrapText="1" indent="1" readingOrder="2"/>
    </xf>
    <xf numFmtId="164" fontId="0" fillId="2" borderId="1" xfId="3" applyFont="1" applyFill="1" applyBorder="1" applyAlignment="1">
      <alignment horizontal="left" vertical="center" wrapText="1" indent="1" readingOrder="2"/>
    </xf>
    <xf numFmtId="166" fontId="7" fillId="0" borderId="0" xfId="2" applyFont="1" applyAlignment="1">
      <alignment horizontal="right" wrapText="1" readingOrder="2"/>
    </xf>
    <xf numFmtId="166" fontId="7" fillId="3" borderId="0" xfId="2" applyFont="1" applyFill="1" applyBorder="1" applyAlignment="1">
      <alignment horizontal="right" wrapText="1" readingOrder="2"/>
    </xf>
    <xf numFmtId="0" fontId="0" fillId="0" borderId="0" xfId="0" applyFont="1" applyAlignment="1">
      <alignment horizontal="right" vertical="center" wrapText="1" readingOrder="2"/>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2" builtinId="53" customBuiltin="1"/>
    <cellStyle name="Good" xfId="12" builtinId="26" customBuiltin="1"/>
    <cellStyle name="Heading 1" xfId="1"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6" builtinId="5" customBuiltin="1"/>
    <cellStyle name="Title" xfId="8" builtinId="15" customBuiltin="1"/>
    <cellStyle name="Total" xfId="23" builtinId="25" customBuiltin="1"/>
    <cellStyle name="Warning Text" xfId="20" builtinId="11" customBuiltin="1"/>
    <cellStyle name="التاريخ" xfId="7"/>
  </cellStyles>
  <dxfs count="13">
    <dxf>
      <font>
        <strike val="0"/>
        <outline val="0"/>
        <shadow val="0"/>
        <u val="none"/>
        <vertAlign val="baseline"/>
        <sz val="11"/>
        <color auto="1"/>
        <name val="Tahoma"/>
        <family val="2"/>
        <scheme val="none"/>
      </font>
      <fill>
        <patternFill patternType="solid">
          <fgColor indexed="64"/>
          <bgColor theme="0" tint="-0.14999847407452621"/>
        </patternFill>
      </fill>
      <alignment horizontal="right" vertical="bottom" textRotation="0" wrapText="1" indent="0" justifyLastLine="0" shrinkToFit="0" readingOrder="2"/>
    </dxf>
    <dxf>
      <font>
        <strike val="0"/>
        <outline val="0"/>
        <shadow val="0"/>
        <u val="none"/>
        <vertAlign val="baseline"/>
        <sz val="11"/>
        <color auto="1"/>
        <name val="Tahoma"/>
        <family val="2"/>
        <scheme val="none"/>
      </font>
      <fill>
        <patternFill patternType="solid">
          <fgColor indexed="64"/>
          <bgColor theme="0" tint="-0.14999847407452621"/>
        </patternFill>
      </fill>
      <alignment horizontal="right" vertical="bottom" textRotation="0" wrapText="1" indent="0" justifyLastLine="0" shrinkToFit="0" readingOrder="2"/>
    </dxf>
    <dxf>
      <font>
        <strike val="0"/>
        <outline val="0"/>
        <shadow val="0"/>
        <u val="none"/>
        <vertAlign val="baseline"/>
        <sz val="11"/>
        <color auto="1"/>
        <name val="Tahoma"/>
        <family val="2"/>
        <scheme val="none"/>
      </font>
      <fill>
        <patternFill patternType="solid">
          <fgColor indexed="64"/>
          <bgColor theme="0" tint="-0.14999847407452621"/>
        </patternFill>
      </fill>
      <alignment horizontal="right" vertical="bottom" textRotation="0" wrapText="1" indent="0" justifyLastLine="0" shrinkToFit="0" readingOrder="2"/>
    </dxf>
    <dxf>
      <font>
        <strike val="0"/>
        <outline val="0"/>
        <shadow val="0"/>
        <u val="none"/>
        <vertAlign val="baseline"/>
        <sz val="11"/>
        <color auto="1"/>
        <name val="Tahoma"/>
        <family val="2"/>
        <scheme val="none"/>
      </font>
      <fill>
        <patternFill patternType="solid">
          <fgColor indexed="64"/>
          <bgColor theme="0" tint="-0.14999847407452621"/>
        </patternFill>
      </fill>
      <alignment horizontal="right" vertical="bottom" textRotation="0" wrapText="1" indent="0" justifyLastLine="0" shrinkToFit="0" readingOrder="2"/>
    </dxf>
    <dxf>
      <font>
        <strike val="0"/>
        <outline val="0"/>
        <shadow val="0"/>
        <u val="none"/>
        <vertAlign val="baseline"/>
        <sz val="11"/>
        <color auto="1"/>
        <name val="Tahoma"/>
        <family val="2"/>
        <scheme val="none"/>
      </font>
      <alignment horizontal="right" vertical="bottom" textRotation="0" wrapText="1" indent="0" justifyLastLine="0" shrinkToFit="0" readingOrder="2"/>
    </dxf>
    <dxf>
      <font>
        <strike val="0"/>
        <outline val="0"/>
        <shadow val="0"/>
        <u val="none"/>
        <vertAlign val="baseline"/>
        <sz val="11"/>
        <color auto="1"/>
        <name val="Tahoma"/>
        <family val="2"/>
        <scheme val="none"/>
      </font>
      <alignment horizontal="right" vertical="bottom" textRotation="0" wrapText="1" indent="0" justifyLastLine="0" shrinkToFit="0" readingOrder="2"/>
    </dxf>
    <dxf>
      <font>
        <strike val="0"/>
        <outline val="0"/>
        <shadow val="0"/>
        <u val="none"/>
        <vertAlign val="baseline"/>
        <sz val="11"/>
        <color auto="1"/>
        <name val="Tahoma"/>
        <family val="2"/>
        <scheme val="none"/>
      </font>
      <alignment horizontal="right" vertical="bottom" textRotation="0" wrapText="1" indent="0" justifyLastLine="0" shrinkToFit="0" readingOrder="2"/>
    </dxf>
    <dxf>
      <font>
        <strike val="0"/>
        <outline val="0"/>
        <shadow val="0"/>
        <u val="none"/>
        <vertAlign val="baseline"/>
        <sz val="11"/>
        <color auto="1"/>
        <name val="Tahoma"/>
        <family val="2"/>
        <scheme val="none"/>
      </font>
      <alignment horizontal="right" vertical="bottom" textRotation="0" wrapText="1" indent="0" justifyLastLine="0" shrinkToFit="0" readingOrder="2"/>
    </dxf>
    <dxf>
      <font>
        <strike val="0"/>
        <outline val="0"/>
        <shadow val="0"/>
        <u val="none"/>
        <vertAlign val="baseline"/>
        <sz val="11"/>
        <color auto="1"/>
        <name val="Tahoma"/>
        <family val="2"/>
        <scheme val="none"/>
      </font>
      <alignment horizontal="right" vertical="bottom" textRotation="0" wrapText="1" indent="0" justifyLastLine="0" shrinkToFit="0" readingOrder="2"/>
    </dxf>
    <dxf>
      <font>
        <strike val="0"/>
        <outline val="0"/>
        <shadow val="0"/>
        <u val="none"/>
        <vertAlign val="baseline"/>
        <sz val="11"/>
        <color auto="1"/>
        <name val="Tahoma"/>
        <family val="2"/>
        <scheme val="none"/>
      </font>
      <alignment horizontal="right" vertical="bottom" textRotation="0" wrapText="1" indent="0" justifyLastLine="0" shrinkToFit="0" readingOrder="2"/>
    </dxf>
    <dxf>
      <alignment horizontal="right" vertical="bottom" textRotation="0" wrapText="1" indent="0" justifyLastLine="0" shrinkToFit="0" readingOrder="2"/>
    </dxf>
    <dxf>
      <font>
        <strike val="0"/>
        <outline val="0"/>
        <shadow val="0"/>
        <u val="none"/>
        <vertAlign val="baseline"/>
        <sz val="11"/>
        <color auto="1"/>
        <name val="Tahoma"/>
        <family val="2"/>
        <scheme val="none"/>
      </font>
      <alignment horizontal="right" vertical="bottom" textRotation="0" wrapText="1" indent="0" justifyLastLine="0" shrinkToFit="0" readingOrder="2"/>
    </dxf>
    <dxf>
      <font>
        <strike val="0"/>
        <outline val="0"/>
        <shadow val="0"/>
        <u val="none"/>
        <vertAlign val="baseline"/>
        <name val="Tahoma"/>
        <family val="2"/>
        <scheme val="none"/>
      </font>
      <fill>
        <patternFill patternType="solid">
          <fgColor indexed="64"/>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القياسات</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lineChart>
        <c:grouping val="standard"/>
        <c:varyColors val="0"/>
        <c:ser>
          <c:idx val="0"/>
          <c:order val="0"/>
          <c:tx>
            <c:strRef>
              <c:f>البيانات!$D$6</c:f>
              <c:strCache>
                <c:ptCount val="1"/>
                <c:pt idx="0">
                  <c:v>الصدر (سم)</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[0]!RngDate</c:f>
              <c:numCache>
                <c:formatCode>[$-2010000]d/mm/yyyy;@</c:formatCode>
                <c:ptCount val="6"/>
                <c:pt idx="0">
                  <c:v>43227</c:v>
                </c:pt>
                <c:pt idx="1">
                  <c:v>43232</c:v>
                </c:pt>
                <c:pt idx="2">
                  <c:v>43237</c:v>
                </c:pt>
                <c:pt idx="3">
                  <c:v>43242</c:v>
                </c:pt>
                <c:pt idx="4">
                  <c:v>43247</c:v>
                </c:pt>
                <c:pt idx="5">
                  <c:v>43252</c:v>
                </c:pt>
              </c:numCache>
            </c:numRef>
          </c:cat>
          <c:val>
            <c:numRef>
              <c:f>[0]!RngChest</c:f>
              <c:numCache>
                <c:formatCode>#,##0.00_ ;\-#,##0.00\ </c:formatCode>
                <c:ptCount val="6"/>
                <c:pt idx="0">
                  <c:v>78.7</c:v>
                </c:pt>
                <c:pt idx="1">
                  <c:v>78.7</c:v>
                </c:pt>
                <c:pt idx="2">
                  <c:v>78.7</c:v>
                </c:pt>
                <c:pt idx="3">
                  <c:v>78.7</c:v>
                </c:pt>
                <c:pt idx="4">
                  <c:v>78.7</c:v>
                </c:pt>
                <c:pt idx="5">
                  <c:v>78.7</c:v>
                </c:pt>
              </c:numCache>
            </c:numRef>
          </c:val>
          <c:smooth val="0"/>
          <c:extLst>
            <c:ext xmlns:c16="http://schemas.microsoft.com/office/drawing/2014/chart" uri="{C3380CC4-5D6E-409C-BE32-E72D297353CC}">
              <c16:uniqueId val="{00000000-81A1-44BB-AB4B-6099B36D52D1}"/>
            </c:ext>
          </c:extLst>
        </c:ser>
        <c:ser>
          <c:idx val="1"/>
          <c:order val="1"/>
          <c:tx>
            <c:strRef>
              <c:f>البيانات!$E$6</c:f>
              <c:strCache>
                <c:ptCount val="1"/>
                <c:pt idx="0">
                  <c:v>الخصر (سم)</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[0]!RngDate</c:f>
              <c:numCache>
                <c:formatCode>[$-2010000]d/mm/yyyy;@</c:formatCode>
                <c:ptCount val="6"/>
                <c:pt idx="0">
                  <c:v>43227</c:v>
                </c:pt>
                <c:pt idx="1">
                  <c:v>43232</c:v>
                </c:pt>
                <c:pt idx="2">
                  <c:v>43237</c:v>
                </c:pt>
                <c:pt idx="3">
                  <c:v>43242</c:v>
                </c:pt>
                <c:pt idx="4">
                  <c:v>43247</c:v>
                </c:pt>
                <c:pt idx="5">
                  <c:v>43252</c:v>
                </c:pt>
              </c:numCache>
            </c:numRef>
          </c:cat>
          <c:val>
            <c:numRef>
              <c:f>[0]!RngWaist</c:f>
              <c:numCache>
                <c:formatCode>#,##0.00_ ;\-#,##0.00\ </c:formatCode>
                <c:ptCount val="6"/>
                <c:pt idx="0">
                  <c:v>66.040000000000006</c:v>
                </c:pt>
                <c:pt idx="1">
                  <c:v>66.040000000000006</c:v>
                </c:pt>
                <c:pt idx="2">
                  <c:v>66.040000000000006</c:v>
                </c:pt>
                <c:pt idx="3">
                  <c:v>66.040000000000006</c:v>
                </c:pt>
                <c:pt idx="4">
                  <c:v>66.040000000000006</c:v>
                </c:pt>
                <c:pt idx="5">
                  <c:v>66.040000000000006</c:v>
                </c:pt>
              </c:numCache>
            </c:numRef>
          </c:val>
          <c:smooth val="0"/>
          <c:extLst>
            <c:ext xmlns:c16="http://schemas.microsoft.com/office/drawing/2014/chart" uri="{C3380CC4-5D6E-409C-BE32-E72D297353CC}">
              <c16:uniqueId val="{00000001-81A1-44BB-AB4B-6099B36D52D1}"/>
            </c:ext>
          </c:extLst>
        </c:ser>
        <c:ser>
          <c:idx val="2"/>
          <c:order val="2"/>
          <c:tx>
            <c:strRef>
              <c:f>البيانات!$F$6</c:f>
              <c:strCache>
                <c:ptCount val="1"/>
                <c:pt idx="0">
                  <c:v>الأرداف (سم)</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[0]!RngDate</c:f>
              <c:numCache>
                <c:formatCode>[$-2010000]d/mm/yyyy;@</c:formatCode>
                <c:ptCount val="6"/>
                <c:pt idx="0">
                  <c:v>43227</c:v>
                </c:pt>
                <c:pt idx="1">
                  <c:v>43232</c:v>
                </c:pt>
                <c:pt idx="2">
                  <c:v>43237</c:v>
                </c:pt>
                <c:pt idx="3">
                  <c:v>43242</c:v>
                </c:pt>
                <c:pt idx="4">
                  <c:v>43247</c:v>
                </c:pt>
                <c:pt idx="5">
                  <c:v>43252</c:v>
                </c:pt>
              </c:numCache>
            </c:numRef>
          </c:cat>
          <c:val>
            <c:numRef>
              <c:f>[0]!RngHips</c:f>
              <c:numCache>
                <c:formatCode>#,##0.00_ ;\-#,##0.00\ </c:formatCode>
                <c:ptCount val="6"/>
                <c:pt idx="0">
                  <c:v>88.9</c:v>
                </c:pt>
                <c:pt idx="1">
                  <c:v>88.9</c:v>
                </c:pt>
                <c:pt idx="2">
                  <c:v>88.9</c:v>
                </c:pt>
                <c:pt idx="3">
                  <c:v>88.9</c:v>
                </c:pt>
                <c:pt idx="4">
                  <c:v>88.9</c:v>
                </c:pt>
                <c:pt idx="5">
                  <c:v>88.9</c:v>
                </c:pt>
              </c:numCache>
            </c:numRef>
          </c:val>
          <c:smooth val="0"/>
          <c:extLst>
            <c:ext xmlns:c16="http://schemas.microsoft.com/office/drawing/2014/chart" uri="{C3380CC4-5D6E-409C-BE32-E72D297353CC}">
              <c16:uniqueId val="{00000002-81A1-44BB-AB4B-6099B36D52D1}"/>
            </c:ext>
          </c:extLst>
        </c:ser>
        <c:ser>
          <c:idx val="3"/>
          <c:order val="3"/>
          <c:tx>
            <c:strRef>
              <c:f>البيانات!$G$6</c:f>
              <c:strCache>
                <c:ptCount val="1"/>
                <c:pt idx="0">
                  <c:v>المعصم (سم)</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[0]!RngDate</c:f>
              <c:numCache>
                <c:formatCode>[$-2010000]d/mm/yyyy;@</c:formatCode>
                <c:ptCount val="6"/>
                <c:pt idx="0">
                  <c:v>43227</c:v>
                </c:pt>
                <c:pt idx="1">
                  <c:v>43232</c:v>
                </c:pt>
                <c:pt idx="2">
                  <c:v>43237</c:v>
                </c:pt>
                <c:pt idx="3">
                  <c:v>43242</c:v>
                </c:pt>
                <c:pt idx="4">
                  <c:v>43247</c:v>
                </c:pt>
                <c:pt idx="5">
                  <c:v>43252</c:v>
                </c:pt>
              </c:numCache>
            </c:numRef>
          </c:cat>
          <c:val>
            <c:numRef>
              <c:f>[0]!RngWrist</c:f>
              <c:numCache>
                <c:formatCode>#,##0.00_ ;\-#,##0.00\ </c:formatCode>
                <c:ptCount val="6"/>
                <c:pt idx="0">
                  <c:v>15.24</c:v>
                </c:pt>
                <c:pt idx="1">
                  <c:v>15.24</c:v>
                </c:pt>
                <c:pt idx="2">
                  <c:v>15.24</c:v>
                </c:pt>
                <c:pt idx="3">
                  <c:v>15.24</c:v>
                </c:pt>
                <c:pt idx="4">
                  <c:v>15.24</c:v>
                </c:pt>
                <c:pt idx="5">
                  <c:v>15.24</c:v>
                </c:pt>
              </c:numCache>
            </c:numRef>
          </c:val>
          <c:smooth val="0"/>
          <c:extLst>
            <c:ext xmlns:c16="http://schemas.microsoft.com/office/drawing/2014/chart" uri="{C3380CC4-5D6E-409C-BE32-E72D297353CC}">
              <c16:uniqueId val="{00000003-81A1-44BB-AB4B-6099B36D52D1}"/>
            </c:ext>
          </c:extLst>
        </c:ser>
        <c:ser>
          <c:idx val="4"/>
          <c:order val="4"/>
          <c:tx>
            <c:strRef>
              <c:f>البيانات!$H$6</c:f>
              <c:strCache>
                <c:ptCount val="1"/>
                <c:pt idx="0">
                  <c:v>الساعد (سم)</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[0]!RngDate</c:f>
              <c:numCache>
                <c:formatCode>[$-2010000]d/mm/yyyy;@</c:formatCode>
                <c:ptCount val="6"/>
                <c:pt idx="0">
                  <c:v>43227</c:v>
                </c:pt>
                <c:pt idx="1">
                  <c:v>43232</c:v>
                </c:pt>
                <c:pt idx="2">
                  <c:v>43237</c:v>
                </c:pt>
                <c:pt idx="3">
                  <c:v>43242</c:v>
                </c:pt>
                <c:pt idx="4">
                  <c:v>43247</c:v>
                </c:pt>
                <c:pt idx="5">
                  <c:v>43252</c:v>
                </c:pt>
              </c:numCache>
            </c:numRef>
          </c:cat>
          <c:val>
            <c:numRef>
              <c:f>[0]!RngForearm</c:f>
              <c:numCache>
                <c:formatCode>#,##0.00_ ;\-#,##0.00\ </c:formatCode>
                <c:ptCount val="6"/>
                <c:pt idx="0">
                  <c:v>24.13</c:v>
                </c:pt>
                <c:pt idx="1">
                  <c:v>24.13</c:v>
                </c:pt>
                <c:pt idx="2">
                  <c:v>24.13</c:v>
                </c:pt>
                <c:pt idx="3">
                  <c:v>24.13</c:v>
                </c:pt>
                <c:pt idx="4">
                  <c:v>24.13</c:v>
                </c:pt>
                <c:pt idx="5">
                  <c:v>24.13</c:v>
                </c:pt>
              </c:numCache>
            </c:numRef>
          </c:val>
          <c:smooth val="0"/>
          <c:extLst>
            <c:ext xmlns:c16="http://schemas.microsoft.com/office/drawing/2014/chart" uri="{C3380CC4-5D6E-409C-BE32-E72D297353CC}">
              <c16:uniqueId val="{00000004-81A1-44BB-AB4B-6099B36D52D1}"/>
            </c:ext>
          </c:extLst>
        </c:ser>
        <c:dLbls>
          <c:showLegendKey val="0"/>
          <c:showVal val="0"/>
          <c:showCatName val="0"/>
          <c:showSerName val="0"/>
          <c:showPercent val="0"/>
          <c:showBubbleSize val="0"/>
        </c:dLbls>
        <c:marker val="1"/>
        <c:smooth val="0"/>
        <c:axId val="132596000"/>
        <c:axId val="133146016"/>
      </c:lineChart>
      <c:dateAx>
        <c:axId val="132596000"/>
        <c:scaling>
          <c:orientation val="minMax"/>
        </c:scaling>
        <c:delete val="0"/>
        <c:axPos val="b"/>
        <c:numFmt formatCode="[$-2010000]d/mm/yyyy;@"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146016"/>
        <c:crosses val="autoZero"/>
        <c:auto val="1"/>
        <c:lblOffset val="100"/>
        <c:baseTimeUnit val="days"/>
      </c:dateAx>
      <c:valAx>
        <c:axId val="133146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سم</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259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400"/>
              <a:t>الوزن ومؤشر كتلة الجسم</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9.6969023864216616E-2"/>
          <c:y val="6.9789231931673149E-2"/>
          <c:w val="0.80019711845013219"/>
          <c:h val="0.72890574613752968"/>
        </c:manualLayout>
      </c:layout>
      <c:barChart>
        <c:barDir val="col"/>
        <c:grouping val="clustered"/>
        <c:varyColors val="0"/>
        <c:ser>
          <c:idx val="0"/>
          <c:order val="0"/>
          <c:tx>
            <c:strRef>
              <c:f>البيانات!$C$6</c:f>
              <c:strCache>
                <c:ptCount val="1"/>
                <c:pt idx="0">
                  <c:v>الوزن (كجم)</c:v>
                </c:pt>
              </c:strCache>
            </c:strRef>
          </c:tx>
          <c:spPr>
            <a:solidFill>
              <a:schemeClr val="accent1"/>
            </a:solidFill>
            <a:ln>
              <a:noFill/>
            </a:ln>
            <a:effectLst/>
          </c:spPr>
          <c:invertIfNegative val="0"/>
          <c:cat>
            <c:numRef>
              <c:f>[0]!RngDate</c:f>
              <c:numCache>
                <c:formatCode>[$-2010000]d/mm/yyyy;@</c:formatCode>
                <c:ptCount val="6"/>
                <c:pt idx="0">
                  <c:v>43227</c:v>
                </c:pt>
                <c:pt idx="1">
                  <c:v>43232</c:v>
                </c:pt>
                <c:pt idx="2">
                  <c:v>43237</c:v>
                </c:pt>
                <c:pt idx="3">
                  <c:v>43242</c:v>
                </c:pt>
                <c:pt idx="4">
                  <c:v>43247</c:v>
                </c:pt>
                <c:pt idx="5">
                  <c:v>43252</c:v>
                </c:pt>
              </c:numCache>
            </c:numRef>
          </c:cat>
          <c:val>
            <c:numRef>
              <c:f>[0]!RngWeight</c:f>
              <c:numCache>
                <c:formatCode>#,##0.00_ ;\-#,##0.00\ </c:formatCode>
                <c:ptCount val="6"/>
                <c:pt idx="0">
                  <c:v>58.5</c:v>
                </c:pt>
                <c:pt idx="1">
                  <c:v>58.5</c:v>
                </c:pt>
                <c:pt idx="2">
                  <c:v>58.5</c:v>
                </c:pt>
                <c:pt idx="3">
                  <c:v>58.5</c:v>
                </c:pt>
                <c:pt idx="4">
                  <c:v>58.5</c:v>
                </c:pt>
                <c:pt idx="5">
                  <c:v>58.5</c:v>
                </c:pt>
              </c:numCache>
            </c:numRef>
          </c:val>
          <c:extLst>
            <c:ext xmlns:c16="http://schemas.microsoft.com/office/drawing/2014/chart" uri="{C3380CC4-5D6E-409C-BE32-E72D297353CC}">
              <c16:uniqueId val="{00000000-3F73-4230-A16C-895544D271E2}"/>
            </c:ext>
          </c:extLst>
        </c:ser>
        <c:dLbls>
          <c:showLegendKey val="0"/>
          <c:showVal val="0"/>
          <c:showCatName val="0"/>
          <c:showSerName val="0"/>
          <c:showPercent val="0"/>
          <c:showBubbleSize val="0"/>
        </c:dLbls>
        <c:gapWidth val="0"/>
        <c:overlap val="100"/>
        <c:axId val="133080400"/>
        <c:axId val="132443856"/>
      </c:barChart>
      <c:lineChart>
        <c:grouping val="standard"/>
        <c:varyColors val="0"/>
        <c:ser>
          <c:idx val="2"/>
          <c:order val="1"/>
          <c:tx>
            <c:strRef>
              <c:f>البيانات!$L$6</c:f>
              <c:strCache>
                <c:ptCount val="1"/>
                <c:pt idx="0">
                  <c:v>مؤشر كتلة الجسم المقدرة (مؤشر كتلة الجسم)</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[0]!RngDate</c:f>
              <c:numCache>
                <c:formatCode>[$-2010000]d/mm/yyyy;@</c:formatCode>
                <c:ptCount val="6"/>
                <c:pt idx="0">
                  <c:v>43227</c:v>
                </c:pt>
                <c:pt idx="1">
                  <c:v>43232</c:v>
                </c:pt>
                <c:pt idx="2">
                  <c:v>43237</c:v>
                </c:pt>
                <c:pt idx="3">
                  <c:v>43242</c:v>
                </c:pt>
                <c:pt idx="4">
                  <c:v>43247</c:v>
                </c:pt>
                <c:pt idx="5">
                  <c:v>43252</c:v>
                </c:pt>
              </c:numCache>
            </c:numRef>
          </c:cat>
          <c:val>
            <c:numRef>
              <c:f>[0]!RngBMI</c:f>
              <c:numCache>
                <c:formatCode>#,##0.00_ ;\-#,##0.00\ </c:formatCode>
                <c:ptCount val="6"/>
                <c:pt idx="0">
                  <c:v>20.727040816326532</c:v>
                </c:pt>
                <c:pt idx="1">
                  <c:v>20.727040816326532</c:v>
                </c:pt>
                <c:pt idx="2">
                  <c:v>20.727040816326532</c:v>
                </c:pt>
                <c:pt idx="3">
                  <c:v>20.727040816326532</c:v>
                </c:pt>
                <c:pt idx="4">
                  <c:v>20.727040816326532</c:v>
                </c:pt>
                <c:pt idx="5">
                  <c:v>20.727040816326532</c:v>
                </c:pt>
              </c:numCache>
            </c:numRef>
          </c:val>
          <c:smooth val="0"/>
          <c:extLst>
            <c:ext xmlns:c16="http://schemas.microsoft.com/office/drawing/2014/chart" uri="{C3380CC4-5D6E-409C-BE32-E72D297353CC}">
              <c16:uniqueId val="{00000001-3F73-4230-A16C-895544D271E2}"/>
            </c:ext>
          </c:extLst>
        </c:ser>
        <c:dLbls>
          <c:showLegendKey val="0"/>
          <c:showVal val="0"/>
          <c:showCatName val="0"/>
          <c:showSerName val="0"/>
          <c:showPercent val="0"/>
          <c:showBubbleSize val="0"/>
        </c:dLbls>
        <c:marker val="1"/>
        <c:smooth val="0"/>
        <c:axId val="132447696"/>
        <c:axId val="132446288"/>
      </c:lineChart>
      <c:dateAx>
        <c:axId val="133080400"/>
        <c:scaling>
          <c:orientation val="minMax"/>
        </c:scaling>
        <c:delete val="0"/>
        <c:axPos val="b"/>
        <c:numFmt formatCode="[$-2010000]d/mm/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2443856"/>
        <c:crosses val="autoZero"/>
        <c:auto val="1"/>
        <c:lblOffset val="100"/>
        <c:baseTimeUnit val="days"/>
      </c:dateAx>
      <c:valAx>
        <c:axId val="13244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كجم</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080400"/>
        <c:crosses val="autoZero"/>
        <c:crossBetween val="between"/>
      </c:valAx>
      <c:valAx>
        <c:axId val="132446288"/>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مؤشر كتلة الجسم</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2447696"/>
        <c:crosses val="max"/>
        <c:crossBetween val="between"/>
      </c:valAx>
      <c:dateAx>
        <c:axId val="132447696"/>
        <c:scaling>
          <c:orientation val="minMax"/>
        </c:scaling>
        <c:delete val="1"/>
        <c:axPos val="b"/>
        <c:numFmt formatCode="[$-2010000]d/mm/yyyy;@" sourceLinked="1"/>
        <c:majorTickMark val="out"/>
        <c:minorTickMark val="none"/>
        <c:tickLblPos val="nextTo"/>
        <c:crossAx val="13244628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الوزن ودهون الجسم</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البيانات!$J$6</c:f>
              <c:strCache>
                <c:ptCount val="1"/>
                <c:pt idx="0">
                  <c:v>وزن الجسم المقدر بالدهون</c:v>
                </c:pt>
              </c:strCache>
            </c:strRef>
          </c:tx>
          <c:spPr>
            <a:solidFill>
              <a:schemeClr val="accent1"/>
            </a:solidFill>
            <a:ln>
              <a:noFill/>
            </a:ln>
            <a:effectLst/>
          </c:spPr>
          <c:invertIfNegative val="0"/>
          <c:cat>
            <c:numRef>
              <c:f>[0]!RngDate</c:f>
              <c:numCache>
                <c:formatCode>[$-2010000]d/mm/yyyy;@</c:formatCode>
                <c:ptCount val="6"/>
                <c:pt idx="0">
                  <c:v>43227</c:v>
                </c:pt>
                <c:pt idx="1">
                  <c:v>43232</c:v>
                </c:pt>
                <c:pt idx="2">
                  <c:v>43237</c:v>
                </c:pt>
                <c:pt idx="3">
                  <c:v>43242</c:v>
                </c:pt>
                <c:pt idx="4">
                  <c:v>43247</c:v>
                </c:pt>
                <c:pt idx="5">
                  <c:v>43252</c:v>
                </c:pt>
              </c:numCache>
            </c:numRef>
          </c:cat>
          <c:val>
            <c:numRef>
              <c:f>[0]!RngBFW</c:f>
              <c:numCache>
                <c:formatCode>#,##0.00_ ;\-#,##0.00\ </c:formatCode>
                <c:ptCount val="6"/>
                <c:pt idx="0">
                  <c:v>14.669293845923569</c:v>
                </c:pt>
                <c:pt idx="1">
                  <c:v>14.669293845923569</c:v>
                </c:pt>
                <c:pt idx="2">
                  <c:v>14.669293845923569</c:v>
                </c:pt>
                <c:pt idx="3">
                  <c:v>14.669293845923569</c:v>
                </c:pt>
                <c:pt idx="4">
                  <c:v>14.669293845923569</c:v>
                </c:pt>
                <c:pt idx="5">
                  <c:v>14.669293845923569</c:v>
                </c:pt>
              </c:numCache>
            </c:numRef>
          </c:val>
          <c:extLst>
            <c:ext xmlns:c16="http://schemas.microsoft.com/office/drawing/2014/chart" uri="{C3380CC4-5D6E-409C-BE32-E72D297353CC}">
              <c16:uniqueId val="{00000000-27D6-4EF1-859A-4D5C0E71ACC6}"/>
            </c:ext>
          </c:extLst>
        </c:ser>
        <c:dLbls>
          <c:showLegendKey val="0"/>
          <c:showVal val="0"/>
          <c:showCatName val="0"/>
          <c:showSerName val="0"/>
          <c:showPercent val="0"/>
          <c:showBubbleSize val="0"/>
        </c:dLbls>
        <c:gapWidth val="0"/>
        <c:overlap val="100"/>
        <c:axId val="133083160"/>
        <c:axId val="134150160"/>
      </c:barChart>
      <c:lineChart>
        <c:grouping val="standard"/>
        <c:varyColors val="0"/>
        <c:ser>
          <c:idx val="1"/>
          <c:order val="1"/>
          <c:tx>
            <c:strRef>
              <c:f>البيانات!$K$6</c:f>
              <c:strCache>
                <c:ptCount val="1"/>
                <c:pt idx="0">
                  <c:v>نسبة الدهون المقدرة في الجسم</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[0]!RngDate</c:f>
              <c:numCache>
                <c:formatCode>[$-2010000]d/mm/yyyy;@</c:formatCode>
                <c:ptCount val="6"/>
                <c:pt idx="0">
                  <c:v>43227</c:v>
                </c:pt>
                <c:pt idx="1">
                  <c:v>43232</c:v>
                </c:pt>
                <c:pt idx="2">
                  <c:v>43237</c:v>
                </c:pt>
                <c:pt idx="3">
                  <c:v>43242</c:v>
                </c:pt>
                <c:pt idx="4">
                  <c:v>43247</c:v>
                </c:pt>
                <c:pt idx="5">
                  <c:v>43252</c:v>
                </c:pt>
              </c:numCache>
            </c:numRef>
          </c:cat>
          <c:val>
            <c:numRef>
              <c:f>[0]!RngBFP</c:f>
              <c:numCache>
                <c:formatCode>#,##0.00_ ;\-#,##0.00\ </c:formatCode>
                <c:ptCount val="6"/>
                <c:pt idx="0">
                  <c:v>25.075715975937726</c:v>
                </c:pt>
                <c:pt idx="1">
                  <c:v>25.075715975937726</c:v>
                </c:pt>
                <c:pt idx="2">
                  <c:v>25.075715975937726</c:v>
                </c:pt>
                <c:pt idx="3">
                  <c:v>25.075715975937726</c:v>
                </c:pt>
                <c:pt idx="4">
                  <c:v>25.075715975937726</c:v>
                </c:pt>
                <c:pt idx="5">
                  <c:v>25.075715975937726</c:v>
                </c:pt>
              </c:numCache>
            </c:numRef>
          </c:val>
          <c:smooth val="0"/>
          <c:extLst>
            <c:ext xmlns:c16="http://schemas.microsoft.com/office/drawing/2014/chart" uri="{C3380CC4-5D6E-409C-BE32-E72D297353CC}">
              <c16:uniqueId val="{00000001-27D6-4EF1-859A-4D5C0E71ACC6}"/>
            </c:ext>
          </c:extLst>
        </c:ser>
        <c:dLbls>
          <c:showLegendKey val="0"/>
          <c:showVal val="0"/>
          <c:showCatName val="0"/>
          <c:showSerName val="0"/>
          <c:showPercent val="0"/>
          <c:showBubbleSize val="0"/>
        </c:dLbls>
        <c:marker val="1"/>
        <c:smooth val="0"/>
        <c:axId val="133538736"/>
        <c:axId val="133532208"/>
      </c:lineChart>
      <c:dateAx>
        <c:axId val="133083160"/>
        <c:scaling>
          <c:orientation val="minMax"/>
        </c:scaling>
        <c:delete val="0"/>
        <c:axPos val="b"/>
        <c:numFmt formatCode="[$-2010000]d/mm/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4150160"/>
        <c:crosses val="autoZero"/>
        <c:auto val="1"/>
        <c:lblOffset val="100"/>
        <c:baseTimeUnit val="days"/>
      </c:dateAx>
      <c:valAx>
        <c:axId val="134150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كجم</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083160"/>
        <c:crosses val="autoZero"/>
        <c:crossBetween val="between"/>
      </c:valAx>
      <c:valAx>
        <c:axId val="133532208"/>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نسبة دهون الجسم</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538736"/>
        <c:crosses val="max"/>
        <c:crossBetween val="between"/>
      </c:valAx>
      <c:dateAx>
        <c:axId val="133538736"/>
        <c:scaling>
          <c:orientation val="minMax"/>
        </c:scaling>
        <c:delete val="1"/>
        <c:axPos val="b"/>
        <c:numFmt formatCode="[$-2010000]d/mm/yyyy;@" sourceLinked="1"/>
        <c:majorTickMark val="out"/>
        <c:minorTickMark val="none"/>
        <c:tickLblPos val="nextTo"/>
        <c:crossAx val="13353220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2">
    <tabColor theme="4" tint="-0.249977111117893"/>
  </sheetPr>
  <sheetViews>
    <sheetView zoomScale="117" workbookViewId="0"/>
  </sheetViews>
  <pageMargins left="0.7" right="0.7" top="0.75" bottom="0.75" header="0.3" footer="0.3"/>
  <pageSetup paperSize="9" orientation="landscape" r:id="rId1"/>
  <headerFooter differentFirst="1">
    <oddFooter>Page &amp;P of &amp;N</oddFooter>
  </headerFooter>
  <drawing r:id="rId2"/>
</chartsheet>
</file>

<file path=xl/chartsheets/sheet2.xml><?xml version="1.0" encoding="utf-8"?>
<chartsheet xmlns="http://schemas.openxmlformats.org/spreadsheetml/2006/main" xmlns:r="http://schemas.openxmlformats.org/officeDocument/2006/relationships">
  <sheetPr codeName="Chart3">
    <tabColor theme="6" tint="-0.249977111117893"/>
  </sheetPr>
  <sheetViews>
    <sheetView zoomScale="117" workbookViewId="0"/>
  </sheetViews>
  <pageMargins left="0.7" right="0.7" top="0.75" bottom="0.75" header="0.3" footer="0.3"/>
  <pageSetup paperSize="9" orientation="landscape" r:id="rId1"/>
  <headerFooter differentFirst="1">
    <oddFooter>Page &amp;P of &amp;N</oddFooter>
  </headerFooter>
  <drawing r:id="rId2"/>
</chartsheet>
</file>

<file path=xl/chartsheets/sheet3.xml><?xml version="1.0" encoding="utf-8"?>
<chartsheet xmlns="http://schemas.openxmlformats.org/spreadsheetml/2006/main" xmlns:r="http://schemas.openxmlformats.org/officeDocument/2006/relationships">
  <sheetPr codeName="Chart4">
    <tabColor theme="8" tint="-0.249977111117893"/>
  </sheetPr>
  <sheetViews>
    <sheetView zoomScale="117" workbookViewId="0"/>
  </sheetViews>
  <pageMargins left="0.7" right="0.7" top="0.75" bottom="0.75" header="0.3" footer="0.3"/>
  <pageSetup paperSize="9" orientation="landscape" r:id="rId1"/>
  <headerFooter differentFirst="1">
    <oddFoote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97051" cy="6073205"/>
    <xdr:graphicFrame macro="">
      <xdr:nvGraphicFramePr>
        <xdr:cNvPr id="2" name="مخطط 1" descr="مخطط &quot;القياسات&quot; يظهر اختلافات في قياس &quot;الصدر&quot; و&quot;الخصر&quot; و&quot;الأرداف&quot; و&quot;المعصم&quot; و&quot;الساعد&quot; مع مرور الوقت">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7051" cy="6073205"/>
    <xdr:graphicFrame macro="">
      <xdr:nvGraphicFramePr>
        <xdr:cNvPr id="2" name="مخطط 1" descr="مخطط &quot;الوزن ومؤشر كتلة الجسم&quot; الذي يظهر التغيرات في &quot;الوزن&quot; و&quot;مؤشر كتلة الجسم المقدر&quot; مع مرور الوقت">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051" cy="6073205"/>
    <xdr:graphicFrame macro="">
      <xdr:nvGraphicFramePr>
        <xdr:cNvPr id="2" name="مخطط 1" descr="مخطط &quot;الوزن ودهون الجسم&quot; الذي يظهر التغيرات في &quot;الوزن&quot; و&quot;نسبة دهون الجسم المقدرة&quot; مع مرور الوقت">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البيانات" displayName="البيانات" ref="B6:L12" totalsRowShown="0" headerRowDxfId="12" dataDxfId="11">
  <autoFilter ref="B6:L12"/>
  <tableColumns count="11">
    <tableColumn id="1" name="التاريخ" dataDxfId="10" dataCellStyle="التاريخ"/>
    <tableColumn id="2" name="الوزن (كجم)" dataDxfId="9" dataCellStyle="Comma"/>
    <tableColumn id="3" name="الصدر (سم)" dataDxfId="8" dataCellStyle="Comma"/>
    <tableColumn id="4" name="الخصر (سم)" dataDxfId="7" dataCellStyle="Comma"/>
    <tableColumn id="5" name="الأرداف (سم)" dataDxfId="6" dataCellStyle="Comma"/>
    <tableColumn id="6" name="المعصم (سم)" dataDxfId="5" dataCellStyle="Comma"/>
    <tableColumn id="7" name="الساعد (سم)" dataDxfId="4" dataCellStyle="Comma"/>
    <tableColumn id="8" name="وزن الجسم المقدر بدون دهون" dataDxfId="3" dataCellStyle="Comma">
      <calculatedColumnFormula>((((البيانات[[#This Row],[الوزن (كجم)]]/0.45359)*0.732)+ 8.987)+((البيانات[[#This Row],[المعصم (سم)]]/2.54)/3.14)-((البيانات[[#This Row],[الخصر (سم)]]/2.54)*0.157)-((البيانات[[#This Row],[الأرداف (سم)]]/2.54)*0.249)+((البيانات[[#This Row],[الساعد (سم)]]/2.54)*0.434))*0.45359</calculatedColumnFormula>
    </tableColumn>
    <tableColumn id="9" name="وزن الجسم المقدر بالدهون" dataDxfId="2" dataCellStyle="Comma">
      <calculatedColumnFormula>البيانات[[#This Row],[الوزن (كجم)]]-البيانات[[#This Row],[وزن الجسم المقدر بدون دهون]]</calculatedColumnFormula>
    </tableColumn>
    <tableColumn id="10" name="نسبة الدهون المقدرة في الجسم" dataDxfId="1" dataCellStyle="Comma">
      <calculatedColumnFormula>(البيانات[[#This Row],[وزن الجسم المقدر بالدهون]]*100)/البيانات[[#This Row],[الوزن (كجم)]]</calculatedColumnFormula>
    </tableColumn>
    <tableColumn id="11" name="مؤشر كتلة الجسم المقدرة (مؤشر كتلة الجسم)" dataDxfId="0" dataCellStyle="Comma">
      <calculatedColumnFormula>C7/(TotalHeight/100)^2</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أدخل &quot;التاريخ&quot; والقياسات مثل &quot;الوزن&quot; و&quot;الصدر&quot; و&quot;الخصر&quot; والأرداف&quot; و&quot;المعصم&quot; و&quot;الساعد&quot; في هذا الجدول. يتم حساب الأعمدة الأربعة الأخيرة تلقائياً"/>
    </ext>
  </extLst>
</table>
</file>

<file path=xl/theme/theme1.xml><?xml version="1.0" encoding="utf-8"?>
<a:theme xmlns:a="http://schemas.openxmlformats.org/drawingml/2006/main" name="Fixed asset record">
  <a:themeElements>
    <a:clrScheme name="Fitness and weight loss chart for men (metric)">
      <a:dk1>
        <a:srgbClr val="000000"/>
      </a:dk1>
      <a:lt1>
        <a:srgbClr val="FFFFFF"/>
      </a:lt1>
      <a:dk2>
        <a:srgbClr val="545454"/>
      </a:dk2>
      <a:lt2>
        <a:srgbClr val="BFBFBF"/>
      </a:lt2>
      <a:accent1>
        <a:srgbClr val="40BAD2"/>
      </a:accent1>
      <a:accent2>
        <a:srgbClr val="FAB900"/>
      </a:accent2>
      <a:accent3>
        <a:srgbClr val="90BB23"/>
      </a:accent3>
      <a:accent4>
        <a:srgbClr val="EE7008"/>
      </a:accent4>
      <a:accent5>
        <a:srgbClr val="1AB39F"/>
      </a:accent5>
      <a:accent6>
        <a:srgbClr val="D5393D"/>
      </a:accent6>
      <a:hlink>
        <a:srgbClr val="90BB23"/>
      </a:hlink>
      <a:folHlink>
        <a:srgbClr val="EE7008"/>
      </a:folHlink>
    </a:clrScheme>
    <a:fontScheme name="Fitness and weight loss chart for men (metric)">
      <a:majorFont>
        <a:latin typeface="Century Gothic"/>
        <a:ea typeface=""/>
        <a:cs typeface=""/>
      </a:majorFont>
      <a:minorFont>
        <a:latin typeface="Corbel"/>
        <a:ea typeface=""/>
        <a:cs typeface=""/>
      </a:minorFont>
    </a:fontScheme>
    <a:fmtScheme name="Frame">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20000"/>
                <a:lumMod val="102000"/>
              </a:schemeClr>
            </a:gs>
            <a:gs pos="48000">
              <a:schemeClr val="phClr">
                <a:tint val="98000"/>
                <a:shade val="90000"/>
                <a:satMod val="110000"/>
                <a:lumMod val="103000"/>
              </a:schemeClr>
            </a:gs>
            <a:gs pos="100000">
              <a:schemeClr val="phClr">
                <a:tint val="98000"/>
                <a:shade val="8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Frame" id="{F226E7A2-7162-461C-9490-D27D9DC04E43}" vid="{629A0216-3BBD-45C0-B63F-2683BEA18F60}"/>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L12"/>
  <sheetViews>
    <sheetView showGridLines="0" rightToLeft="1" tabSelected="1" workbookViewId="0"/>
  </sheetViews>
  <sheetFormatPr defaultRowHeight="30" customHeight="1" x14ac:dyDescent="0.2"/>
  <cols>
    <col min="1" max="1" width="2.625" style="6" customWidth="1"/>
    <col min="2" max="2" width="14.25" style="7" customWidth="1"/>
    <col min="3" max="3" width="15.375" style="7" customWidth="1"/>
    <col min="4" max="4" width="15.25" style="7" customWidth="1"/>
    <col min="5" max="5" width="15.5" style="7" customWidth="1"/>
    <col min="6" max="6" width="15.375" style="7" customWidth="1"/>
    <col min="7" max="7" width="16" style="7" customWidth="1"/>
    <col min="8" max="8" width="17.375" style="7" customWidth="1"/>
    <col min="9" max="9" width="19.5" style="7" customWidth="1"/>
    <col min="10" max="10" width="20.625" style="7" customWidth="1"/>
    <col min="11" max="11" width="22.375" style="7" customWidth="1"/>
    <col min="12" max="12" width="26.5" style="7" customWidth="1"/>
    <col min="13" max="13" width="2.625" style="6" customWidth="1"/>
    <col min="14" max="16384" width="9" style="6"/>
  </cols>
  <sheetData>
    <row r="1" spans="1:12" ht="51.2" customHeight="1" x14ac:dyDescent="0.2">
      <c r="A1" s="4"/>
      <c r="B1" s="5" t="s">
        <v>15</v>
      </c>
      <c r="C1" s="4"/>
      <c r="D1" s="4"/>
      <c r="E1" s="4"/>
      <c r="F1" s="4"/>
      <c r="G1" s="4"/>
      <c r="H1" s="4"/>
      <c r="I1" s="4"/>
      <c r="J1" s="4"/>
      <c r="K1" s="4"/>
      <c r="L1" s="4"/>
    </row>
    <row r="2" spans="1:12" ht="16.5" customHeight="1" x14ac:dyDescent="0.2">
      <c r="A2" s="4"/>
      <c r="B2" s="13" t="s">
        <v>0</v>
      </c>
      <c r="C2" s="13"/>
      <c r="D2" s="13"/>
      <c r="E2" s="13"/>
      <c r="F2" s="13"/>
      <c r="G2" s="13"/>
      <c r="H2" s="13"/>
      <c r="I2" s="13"/>
      <c r="J2" s="13"/>
      <c r="K2" s="1" t="s">
        <v>10</v>
      </c>
      <c r="L2" s="9">
        <v>1</v>
      </c>
    </row>
    <row r="3" spans="1:12" ht="16.5" customHeight="1" x14ac:dyDescent="0.2">
      <c r="A3" s="4"/>
      <c r="B3" s="13"/>
      <c r="C3" s="13"/>
      <c r="D3" s="13"/>
      <c r="E3" s="13"/>
      <c r="F3" s="13"/>
      <c r="G3" s="13"/>
      <c r="H3" s="13"/>
      <c r="I3" s="13"/>
      <c r="J3" s="13"/>
      <c r="K3" s="1" t="s">
        <v>11</v>
      </c>
      <c r="L3" s="9">
        <v>68</v>
      </c>
    </row>
    <row r="4" spans="1:12" ht="16.5" customHeight="1" x14ac:dyDescent="0.2">
      <c r="A4" s="4"/>
      <c r="B4" s="13"/>
      <c r="C4" s="13"/>
      <c r="D4" s="13"/>
      <c r="E4" s="13"/>
      <c r="F4" s="13"/>
      <c r="G4" s="13"/>
      <c r="H4" s="13"/>
      <c r="I4" s="13"/>
      <c r="J4" s="13"/>
      <c r="K4" s="2" t="s">
        <v>12</v>
      </c>
      <c r="L4" s="10">
        <f>HeightMeters*100+HeightCentimeters</f>
        <v>168</v>
      </c>
    </row>
    <row r="5" spans="1:12" ht="14.25" x14ac:dyDescent="0.2">
      <c r="A5" s="4"/>
      <c r="B5" s="13"/>
      <c r="C5" s="13"/>
      <c r="D5" s="13"/>
      <c r="E5" s="13"/>
      <c r="F5" s="13"/>
      <c r="G5" s="13"/>
      <c r="H5" s="13"/>
      <c r="I5" s="13"/>
      <c r="J5" s="13"/>
      <c r="K5" s="4"/>
      <c r="L5" s="4"/>
    </row>
    <row r="6" spans="1:12" ht="28.5" x14ac:dyDescent="0.2">
      <c r="A6" s="4"/>
      <c r="B6" s="3" t="s">
        <v>1</v>
      </c>
      <c r="C6" s="3" t="s">
        <v>2</v>
      </c>
      <c r="D6" s="3" t="s">
        <v>3</v>
      </c>
      <c r="E6" s="3" t="s">
        <v>4</v>
      </c>
      <c r="F6" s="3" t="s">
        <v>5</v>
      </c>
      <c r="G6" s="3" t="s">
        <v>6</v>
      </c>
      <c r="H6" s="3" t="s">
        <v>7</v>
      </c>
      <c r="I6" s="3" t="s">
        <v>8</v>
      </c>
      <c r="J6" s="3" t="s">
        <v>9</v>
      </c>
      <c r="K6" s="3" t="s">
        <v>13</v>
      </c>
      <c r="L6" s="3" t="s">
        <v>14</v>
      </c>
    </row>
    <row r="7" spans="1:12" ht="30" customHeight="1" x14ac:dyDescent="0.2">
      <c r="A7" s="4"/>
      <c r="B7" s="8">
        <f ca="1">TODAY()-25</f>
        <v>43227</v>
      </c>
      <c r="C7" s="11">
        <v>58.5</v>
      </c>
      <c r="D7" s="11">
        <v>78.7</v>
      </c>
      <c r="E7" s="11">
        <v>66.040000000000006</v>
      </c>
      <c r="F7" s="11">
        <v>88.9</v>
      </c>
      <c r="G7" s="11">
        <v>15.24</v>
      </c>
      <c r="H7" s="11">
        <v>24.13</v>
      </c>
      <c r="I7" s="12">
        <f>((((البيانات[[#This Row],[الوزن (كجم)]]/0.45359)*0.732)+ 8.987)+((البيانات[[#This Row],[المعصم (سم)]]/2.54)/3.14)-((البيانات[[#This Row],[الخصر (سم)]]/2.54)*0.157)-((البيانات[[#This Row],[الأرداف (سم)]]/2.54)*0.249)+((البيانات[[#This Row],[الساعد (سم)]]/2.54)*0.434))*0.45359</f>
        <v>43.830706154076431</v>
      </c>
      <c r="J7" s="12">
        <f>البيانات[[#This Row],[الوزن (كجم)]]-البيانات[[#This Row],[وزن الجسم المقدر بدون دهون]]</f>
        <v>14.669293845923569</v>
      </c>
      <c r="K7" s="12">
        <f>(البيانات[[#This Row],[وزن الجسم المقدر بالدهون]]*100)/البيانات[[#This Row],[الوزن (كجم)]]</f>
        <v>25.075715975937726</v>
      </c>
      <c r="L7" s="12">
        <f t="shared" ref="L7:L12" si="0">C7/(TotalHeight/100)^2</f>
        <v>20.727040816326532</v>
      </c>
    </row>
    <row r="8" spans="1:12" ht="30" customHeight="1" x14ac:dyDescent="0.2">
      <c r="A8" s="4"/>
      <c r="B8" s="8">
        <f ca="1">TODAY()-20</f>
        <v>43232</v>
      </c>
      <c r="C8" s="11">
        <v>58.5</v>
      </c>
      <c r="D8" s="11">
        <v>78.7</v>
      </c>
      <c r="E8" s="11">
        <v>66.040000000000006</v>
      </c>
      <c r="F8" s="11">
        <v>88.9</v>
      </c>
      <c r="G8" s="11">
        <v>15.24</v>
      </c>
      <c r="H8" s="11">
        <v>24.13</v>
      </c>
      <c r="I8" s="12">
        <f>((((البيانات[[#This Row],[الوزن (كجم)]]/0.45359)*0.732)+ 8.987)+((البيانات[[#This Row],[المعصم (سم)]]/2.54)/3.14)-((البيانات[[#This Row],[الخصر (سم)]]/2.54)*0.157)-((البيانات[[#This Row],[الأرداف (سم)]]/2.54)*0.249)+((البيانات[[#This Row],[الساعد (سم)]]/2.54)*0.434))*0.45359</f>
        <v>43.830706154076431</v>
      </c>
      <c r="J8" s="12">
        <f>البيانات[[#This Row],[الوزن (كجم)]]-البيانات[[#This Row],[وزن الجسم المقدر بدون دهون]]</f>
        <v>14.669293845923569</v>
      </c>
      <c r="K8" s="12">
        <f>(البيانات[[#This Row],[وزن الجسم المقدر بالدهون]]*100)/البيانات[[#This Row],[الوزن (كجم)]]</f>
        <v>25.075715975937726</v>
      </c>
      <c r="L8" s="12">
        <f t="shared" si="0"/>
        <v>20.727040816326532</v>
      </c>
    </row>
    <row r="9" spans="1:12" ht="30" customHeight="1" x14ac:dyDescent="0.2">
      <c r="A9" s="4"/>
      <c r="B9" s="8">
        <f ca="1">TODAY()-15</f>
        <v>43237</v>
      </c>
      <c r="C9" s="11">
        <v>58.5</v>
      </c>
      <c r="D9" s="11">
        <v>78.7</v>
      </c>
      <c r="E9" s="11">
        <v>66.040000000000006</v>
      </c>
      <c r="F9" s="11">
        <v>88.9</v>
      </c>
      <c r="G9" s="11">
        <v>15.24</v>
      </c>
      <c r="H9" s="11">
        <v>24.13</v>
      </c>
      <c r="I9" s="12">
        <f>((((البيانات[[#This Row],[الوزن (كجم)]]/0.45359)*0.732)+ 8.987)+((البيانات[[#This Row],[المعصم (سم)]]/2.54)/3.14)-((البيانات[[#This Row],[الخصر (سم)]]/2.54)*0.157)-((البيانات[[#This Row],[الأرداف (سم)]]/2.54)*0.249)+((البيانات[[#This Row],[الساعد (سم)]]/2.54)*0.434))*0.45359</f>
        <v>43.830706154076431</v>
      </c>
      <c r="J9" s="12">
        <f>البيانات[[#This Row],[الوزن (كجم)]]-البيانات[[#This Row],[وزن الجسم المقدر بدون دهون]]</f>
        <v>14.669293845923569</v>
      </c>
      <c r="K9" s="12">
        <f>(البيانات[[#This Row],[وزن الجسم المقدر بالدهون]]*100)/البيانات[[#This Row],[الوزن (كجم)]]</f>
        <v>25.075715975937726</v>
      </c>
      <c r="L9" s="12">
        <f t="shared" si="0"/>
        <v>20.727040816326532</v>
      </c>
    </row>
    <row r="10" spans="1:12" ht="30" customHeight="1" x14ac:dyDescent="0.2">
      <c r="A10" s="4"/>
      <c r="B10" s="8">
        <f ca="1">TODAY()-10</f>
        <v>43242</v>
      </c>
      <c r="C10" s="11">
        <v>58.5</v>
      </c>
      <c r="D10" s="11">
        <v>78.7</v>
      </c>
      <c r="E10" s="11">
        <v>66.040000000000006</v>
      </c>
      <c r="F10" s="11">
        <v>88.9</v>
      </c>
      <c r="G10" s="11">
        <v>15.24</v>
      </c>
      <c r="H10" s="11">
        <v>24.13</v>
      </c>
      <c r="I10" s="12">
        <f>((((البيانات[[#This Row],[الوزن (كجم)]]/0.45359)*0.732)+ 8.987)+((البيانات[[#This Row],[المعصم (سم)]]/2.54)/3.14)-((البيانات[[#This Row],[الخصر (سم)]]/2.54)*0.157)-((البيانات[[#This Row],[الأرداف (سم)]]/2.54)*0.249)+((البيانات[[#This Row],[الساعد (سم)]]/2.54)*0.434))*0.45359</f>
        <v>43.830706154076431</v>
      </c>
      <c r="J10" s="12">
        <f>البيانات[[#This Row],[الوزن (كجم)]]-البيانات[[#This Row],[وزن الجسم المقدر بدون دهون]]</f>
        <v>14.669293845923569</v>
      </c>
      <c r="K10" s="12">
        <f>(البيانات[[#This Row],[وزن الجسم المقدر بالدهون]]*100)/البيانات[[#This Row],[الوزن (كجم)]]</f>
        <v>25.075715975937726</v>
      </c>
      <c r="L10" s="12">
        <f t="shared" si="0"/>
        <v>20.727040816326532</v>
      </c>
    </row>
    <row r="11" spans="1:12" ht="30" customHeight="1" x14ac:dyDescent="0.2">
      <c r="A11" s="4"/>
      <c r="B11" s="8">
        <f ca="1">TODAY()-5</f>
        <v>43247</v>
      </c>
      <c r="C11" s="11">
        <v>58.5</v>
      </c>
      <c r="D11" s="11">
        <v>78.7</v>
      </c>
      <c r="E11" s="11">
        <v>66.040000000000006</v>
      </c>
      <c r="F11" s="11">
        <v>88.9</v>
      </c>
      <c r="G11" s="11">
        <v>15.24</v>
      </c>
      <c r="H11" s="11">
        <v>24.13</v>
      </c>
      <c r="I11" s="12">
        <f>((((البيانات[[#This Row],[الوزن (كجم)]]/0.45359)*0.732)+ 8.987)+((البيانات[[#This Row],[المعصم (سم)]]/2.54)/3.14)-((البيانات[[#This Row],[الخصر (سم)]]/2.54)*0.157)-((البيانات[[#This Row],[الأرداف (سم)]]/2.54)*0.249)+((البيانات[[#This Row],[الساعد (سم)]]/2.54)*0.434))*0.45359</f>
        <v>43.830706154076431</v>
      </c>
      <c r="J11" s="12">
        <f>البيانات[[#This Row],[الوزن (كجم)]]-البيانات[[#This Row],[وزن الجسم المقدر بدون دهون]]</f>
        <v>14.669293845923569</v>
      </c>
      <c r="K11" s="12">
        <f>(البيانات[[#This Row],[وزن الجسم المقدر بالدهون]]*100)/البيانات[[#This Row],[الوزن (كجم)]]</f>
        <v>25.075715975937726</v>
      </c>
      <c r="L11" s="12">
        <f t="shared" si="0"/>
        <v>20.727040816326532</v>
      </c>
    </row>
    <row r="12" spans="1:12" ht="30" customHeight="1" x14ac:dyDescent="0.2">
      <c r="A12" s="4"/>
      <c r="B12" s="8">
        <f ca="1">TODAY()</f>
        <v>43252</v>
      </c>
      <c r="C12" s="11">
        <v>58.5</v>
      </c>
      <c r="D12" s="11">
        <v>78.7</v>
      </c>
      <c r="E12" s="11">
        <v>66.040000000000006</v>
      </c>
      <c r="F12" s="11">
        <v>88.9</v>
      </c>
      <c r="G12" s="11">
        <v>15.24</v>
      </c>
      <c r="H12" s="11">
        <v>24.13</v>
      </c>
      <c r="I12" s="12">
        <f>((((البيانات[[#This Row],[الوزن (كجم)]]/0.45359)*0.732)+ 8.987)+((البيانات[[#This Row],[المعصم (سم)]]/2.54)/3.14)-((البيانات[[#This Row],[الخصر (سم)]]/2.54)*0.157)-((البيانات[[#This Row],[الأرداف (سم)]]/2.54)*0.249)+((البيانات[[#This Row],[الساعد (سم)]]/2.54)*0.434))*0.45359</f>
        <v>43.830706154076431</v>
      </c>
      <c r="J12" s="12">
        <f>البيانات[[#This Row],[الوزن (كجم)]]-البيانات[[#This Row],[وزن الجسم المقدر بدون دهون]]</f>
        <v>14.669293845923569</v>
      </c>
      <c r="K12" s="12">
        <f>(البيانات[[#This Row],[وزن الجسم المقدر بالدهون]]*100)/البيانات[[#This Row],[الوزن (كجم)]]</f>
        <v>25.075715975937726</v>
      </c>
      <c r="L12" s="12">
        <f t="shared" si="0"/>
        <v>20.727040816326532</v>
      </c>
    </row>
  </sheetData>
  <mergeCells count="1">
    <mergeCell ref="B2:J5"/>
  </mergeCells>
  <phoneticPr fontId="1" type="noConversion"/>
  <dataValidations count="19">
    <dataValidation allowBlank="1" showInputMessage="1" showErrorMessage="1" prompt="إنشاء &quot;متتبع تقدم اللياقة البدنية&quot; للنساء في هذا المصنف. أدخل التفاصيل في جدول &quot;البيانات&quot; داخل ورقة العمل هذه. تقع المخططات &quot;القياسات&quot; و&quot;مؤشر كتلة الجسم&quot; و&quot;دهون الجسم&quot; في أوراق العمل الأخرى" sqref="A1"/>
    <dataValidation allowBlank="1" showInputMessage="1" showErrorMessage="1" prompt="يوجد عنوان ورقة العمل هذه في هذه الخلية. الإرشادات في الخلية أدناه" sqref="B1"/>
    <dataValidation allowBlank="1" showInputMessage="1" showErrorMessage="1" prompt="أدخل الطول بالأمتار في الخلية على اليسار" sqref="K2"/>
    <dataValidation allowBlank="1" showInputMessage="1" showErrorMessage="1" prompt="أدخل الطول بالسنتيمتر في الخلية على اليسار" sqref="K3"/>
    <dataValidation allowBlank="1" showInputMessage="1" showErrorMessage="1" prompt="أدخل الطول بالأمتار في هذه الخلية" sqref="L2"/>
    <dataValidation allowBlank="1" showInputMessage="1" showErrorMessage="1" prompt="أدخل الطول بالسنتيمتر في هذه الخلية" sqref="L3"/>
    <dataValidation allowBlank="1" showInputMessage="1" showErrorMessage="1" prompt="يتم حساب إجمالي &quot;الطول&quot; بالسنتيمتر تلقائياً في الخلية الموجودة على اليسار" sqref="K4"/>
    <dataValidation allowBlank="1" showInputMessage="1" showErrorMessage="1" prompt="يتم حساب إجمالي &quot;الطول&quot; بالسنتيمتر تلقائياً في هذه الخلية" sqref="L4"/>
    <dataValidation allowBlank="1" showInputMessage="1" showErrorMessage="1" prompt="أدخل &quot;التاريخ&quot; في هذا العمود أسفل هذا العنوان. استخدم عوامل تصفية العناوين للعثور على إدخالات معينة" sqref="B6"/>
    <dataValidation allowBlank="1" showInputMessage="1" showErrorMessage="1" prompt="أدخل &quot;الوزن&quot; بالكيلوغرام في هذا العمود أسفل هذا العنوان" sqref="C6"/>
    <dataValidation allowBlank="1" showInputMessage="1" showErrorMessage="1" prompt="أدخل قياس &quot;الصدر&quot; بالسنتيمتر في هذا العمود أسفل هذا العنوان" sqref="D6"/>
    <dataValidation allowBlank="1" showInputMessage="1" showErrorMessage="1" prompt="أدخل قياس &quot;الخصر&quot; بالسنتيمتر في هذا العمود أسفل هذا العنوان" sqref="E6"/>
    <dataValidation allowBlank="1" showInputMessage="1" showErrorMessage="1" prompt="أدخل قياس &quot;الأرداف&quot; بالسنتيمتر في هذا العمود أسفل هذا العنوان" sqref="F6"/>
    <dataValidation allowBlank="1" showInputMessage="1" showErrorMessage="1" prompt="أدخل قياس &quot;المعصم&quot; بالسنتيمتر في هذا العمود أسفل هذا العنوان" sqref="G6"/>
    <dataValidation allowBlank="1" showInputMessage="1" showErrorMessage="1" prompt="أدخل قياس &quot;الساعد&quot; بالسنتيمتر في هذا العمود أسفل هذا العنوان" sqref="H6"/>
    <dataValidation allowBlank="1" showInputMessage="1" showErrorMessage="1" prompt="يتم حساب &quot;وزن الجسم بدون دهون المقدر&quot; تلقائياً في هذا العمود أسفل هذا العنوان" sqref="I6"/>
    <dataValidation allowBlank="1" showInputMessage="1" showErrorMessage="1" prompt="يتم حساب &quot;وزن دهون الجسم المقدر&quot; تلقائياً في هذا العمود أسفل هذا العنوان" sqref="J6"/>
    <dataValidation allowBlank="1" showInputMessage="1" showErrorMessage="1" prompt="يتم حساب &quot;نسبة دهون الجسم المقدرة&quot; تلقائياً في هذا العمود أسفل هذا العنوان" sqref="K6"/>
    <dataValidation allowBlank="1" showInputMessage="1" showErrorMessage="1" prompt="يتم حساب &quot;مؤشر كتلة الجسم المقدر&quot; تلقائياً في هذا العمود أسفل هذا العنوان" sqref="L6"/>
  </dataValidations>
  <printOptions horizontalCentered="1"/>
  <pageMargins left="0.4" right="0.4" top="0.4" bottom="0.4" header="0.3" footer="0.3"/>
  <pageSetup paperSize="9"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3</vt:i4>
      </vt:variant>
      <vt:variant>
        <vt:lpstr>Named Ranges</vt:lpstr>
      </vt:variant>
      <vt:variant>
        <vt:i4>6</vt:i4>
      </vt:variant>
    </vt:vector>
  </HeadingPairs>
  <TitlesOfParts>
    <vt:vector size="10" baseType="lpstr">
      <vt:lpstr>البيانات</vt:lpstr>
      <vt:lpstr>القياسات</vt:lpstr>
      <vt:lpstr>الوزن ومؤشر كتلة الجسم</vt:lpstr>
      <vt:lpstr>الوزن ودهون الجسم</vt:lpstr>
      <vt:lpstr>HeightCentimeters</vt:lpstr>
      <vt:lpstr>HeightMeters</vt:lpstr>
      <vt:lpstr>البيانات!Print_Titles</vt:lpstr>
      <vt:lpstr>RowTitleRegion1..L4</vt:lpstr>
      <vt:lpstr>Title1</vt:lpstr>
      <vt:lpstr>TotalHeight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2018-06-01T09:44:44Z</dcterms:created>
  <dcterms:modified xsi:type="dcterms:W3CDTF">2018-06-01T09:44:44Z</dcterms:modified>
</cp:coreProperties>
</file>