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ar-SA\target\"/>
    </mc:Choice>
  </mc:AlternateContent>
  <xr:revisionPtr revIDLastSave="0" documentId="13_ncr:1_{954C1ED4-9434-451F-ACFB-202491D7BA0A}" xr6:coauthVersionLast="36" xr6:coauthVersionMax="36" xr10:uidLastSave="{00000000-0000-0000-0000-000000000000}"/>
  <bookViews>
    <workbookView xWindow="0" yWindow="600" windowWidth="21600" windowHeight="9510" xr2:uid="{00000000-000D-0000-FFFF-FFFF00000000}"/>
  </bookViews>
  <sheets>
    <sheet name="تفاصيل جهة اتصال العميل" sheetId="1" r:id="rId1"/>
    <sheet name="المواعيد القادمة" sheetId="2" r:id="rId2"/>
  </sheets>
  <definedNames>
    <definedName name="lstCustomers">قائمة جهات #REF!</definedName>
    <definedName name="_xlnm.Print_Titles" localSheetId="1">'المواعيد القادمة'!$3:$3</definedName>
    <definedName name="_xlnm.Print_Titles" localSheetId="0">'تفاصيل جهة اتصال العميل'!$3:$3</definedName>
    <definedName name="عنوان_العمود_1">قائمة جهات #REF!</definedName>
    <definedName name="عنوان_العمود_2">المواعيد 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<sst xmlns="http://schemas.openxmlformats.org/spreadsheetml/2006/main" count="170" uniqueCount="126">
  <si>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العميل</t>
  </si>
  <si>
    <t>معرف العميل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</si>
  <si>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</si>
  <si>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</si>
  <si>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</si>
  <si>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</si>
  <si>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</si>
  <si>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</si>
  <si>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</si>
  <si>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</si>
  <si>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</si>
  <si>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</si>
  <si>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</si>
  <si>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</si>
  <si>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</si>
  <si>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</si>
  <si>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</si>
  <si>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</si>
  <si>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</si>
  <si>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</si>
  <si>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</si>
  <si>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</si>
  <si>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</si>
  <si>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</si>
  <si>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</si>
  <si>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</si>
  <si>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</si>
  <si>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</si>
  <si>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</si>
  <si>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قائمة جهات الاتصال</t>
  </si>
  <si>
    <t>اسم الشركة</t>
  </si>
  <si>
    <t>أ.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</si>
  <si>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</si>
  <si>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</si>
  <si>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</si>
  <si>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</si>
  <si>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</si>
  <si>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</si>
  <si>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</si>
  <si>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</si>
  <si>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</si>
  <si>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</si>
  <si>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</si>
  <si>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</si>
  <si>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</si>
  <si>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</si>
  <si>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</si>
  <si>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</si>
  <si>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</si>
  <si>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</si>
  <si>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</si>
  <si>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</si>
  <si>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</si>
  <si>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</si>
  <si>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</si>
  <si>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</si>
  <si>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</si>
  <si>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</si>
  <si>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اسم جهة الاتصال</t>
  </si>
  <si>
    <t>ضمير رفاعي</t>
  </si>
  <si>
    <t>عطاء بدخشي</t>
  </si>
  <si>
    <t>دبير الزهيري</t>
  </si>
  <si>
    <t>باسل كرزاي</t>
  </si>
  <si>
    <t>سلام بيطار</t>
  </si>
  <si>
    <t>سالم حلو</t>
  </si>
  <si>
    <t>علياء ناتشي</t>
  </si>
  <si>
    <t>سالم زاهر</t>
  </si>
  <si>
    <t>عبد الوهاب معلوف</t>
  </si>
  <si>
    <t>معلوف عبادي</t>
  </si>
  <si>
    <t>ثقيب حكيمي</t>
  </si>
  <si>
    <t>امتياز سلمان</t>
  </si>
  <si>
    <t>أجلال نعيمة</t>
  </si>
  <si>
    <t>مجاهد صايغ</t>
  </si>
  <si>
    <t>لوسين حمصي</t>
  </si>
  <si>
    <t>عبد القهار عبادي</t>
  </si>
  <si>
    <t>ليشا ضاهر</t>
  </si>
  <si>
    <t>جميل زاهر</t>
  </si>
  <si>
    <t>عظيم غانم</t>
  </si>
  <si>
    <t>جاكيم مصطفى</t>
  </si>
  <si>
    <t>مهى كبارة</t>
  </si>
  <si>
    <t>حمصي بطرس</t>
  </si>
  <si>
    <t>غدي كزبري</t>
  </si>
  <si>
    <t>نابغة معروف</t>
  </si>
  <si>
    <t>بيطار حامد</t>
  </si>
  <si>
    <t>بها نيومت</t>
  </si>
  <si>
    <t>مصطفى سلام</t>
  </si>
  <si>
    <t>عنوان الفوترة</t>
  </si>
  <si>
    <t>123 الشارع الرئيسي</t>
  </si>
  <si>
    <t>891 شارع العليا</t>
  </si>
  <si>
    <t>المدينة</t>
  </si>
  <si>
    <t>الرياض</t>
  </si>
  <si>
    <t>جدة</t>
  </si>
  <si>
    <t>المنطقة</t>
  </si>
  <si>
    <t>تبوك</t>
  </si>
  <si>
    <t>نجران</t>
  </si>
  <si>
    <t>الرمز البريدي</t>
  </si>
  <si>
    <t>البلد</t>
  </si>
  <si>
    <t>المملكة العربية السعودية</t>
  </si>
  <si>
    <t>لقب جهة الاتصال</t>
  </si>
  <si>
    <t>المدير</t>
  </si>
  <si>
    <t>كبير المشتريات</t>
  </si>
  <si>
    <t>المحلل</t>
  </si>
  <si>
    <t>شريك إداري</t>
  </si>
  <si>
    <t>المدير العام</t>
  </si>
  <si>
    <t>المستشار</t>
  </si>
  <si>
    <t>مدير المشتريات</t>
  </si>
  <si>
    <t>رقم الهاتف</t>
  </si>
  <si>
    <t>عنوان البريد الإلكتروني</t>
  </si>
  <si>
    <t>Dhameer@adatum.com</t>
  </si>
  <si>
    <t>Ataa@adventure-works.com</t>
  </si>
  <si>
    <t>المواعيد القادمة</t>
  </si>
  <si>
    <t>الملاحظات</t>
  </si>
  <si>
    <t>القادمة</t>
  </si>
  <si>
    <t>التاريخ</t>
  </si>
  <si>
    <t>المواعيد</t>
  </si>
  <si>
    <t>الوقت</t>
  </si>
  <si>
    <t>اسم العميل</t>
  </si>
  <si>
    <t>موضوع الاجتماع</t>
  </si>
  <si>
    <t>الفوترة الشهرية</t>
  </si>
  <si>
    <t>مراجعة المبيعات</t>
  </si>
  <si>
    <t>الحضور</t>
  </si>
  <si>
    <t>غدي وبطرس وسلام</t>
  </si>
  <si>
    <t>جميل وآيلة وعلياء</t>
  </si>
  <si>
    <t>تفاصيل جهة اتصال العميل</t>
  </si>
  <si>
    <t>ملاحظات إضافية</t>
  </si>
  <si>
    <t>رقم الفاكس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</si>
</sst>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_)@"/>
    <numFmt numFmtId="167" formatCode="00000"/>
    <numFmt numFmtId="168" formatCode="[&lt;=9999999][$-1000000]###\-####;[$-1000000]\(###\)\ ###\-####"/>
    <numFmt numFmtId="169" formatCode="[$-1000401]h:mm\ AM/PM;@"/>
  </numFmts>
  <fonts count="21" x14ac:knownFonts="1">
    <font>
      <sz val="11"/>
      <color theme="1"/>
      <name val="Tahoma"/>
      <family val="2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/>
      <sz val="11"/>
      <color theme="4" tint="-0.24994659260841701"/>
      <name val="Tahoma"/>
      <family val="2"/>
    </font>
    <font>
      <sz val="11"/>
      <color rgb="FF006100"/>
      <name val="Tahoma"/>
      <family val="2"/>
    </font>
    <font>
      <sz val="20"/>
      <color theme="4" tint="-0.2499465926084170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0"/>
      <color theme="4" tint="-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166" fontId="0" fillId="0" borderId="0">
      <alignment wrapText="1"/>
    </xf>
    <xf numFmtId="0" fontId="18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0" fillId="0" borderId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Fill="0" applyProtection="0">
      <alignment vertical="center"/>
    </xf>
    <xf numFmtId="0" fontId="4" fillId="2" borderId="1" applyNumberFormat="0" applyFont="0" applyAlignment="0" applyProtection="0"/>
    <xf numFmtId="167" fontId="4" fillId="0" borderId="0" applyFont="0" applyFill="0" applyBorder="0">
      <alignment horizontal="center"/>
    </xf>
    <xf numFmtId="168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6" fontId="5" fillId="3" borderId="0" applyBorder="0" applyProtection="0">
      <alignment vertical="center"/>
    </xf>
    <xf numFmtId="0" fontId="13" fillId="4" borderId="2" applyProtection="0">
      <alignment horizontal="center" vertical="center"/>
    </xf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3" applyNumberFormat="0" applyAlignment="0" applyProtection="0"/>
    <xf numFmtId="0" fontId="17" fillId="9" borderId="4" applyNumberFormat="0" applyAlignment="0" applyProtection="0"/>
    <xf numFmtId="0" fontId="7" fillId="9" borderId="3" applyNumberFormat="0" applyAlignment="0" applyProtection="0"/>
    <xf numFmtId="0" fontId="15" fillId="0" borderId="5" applyNumberFormat="0" applyFill="0" applyAlignment="0" applyProtection="0"/>
    <xf numFmtId="0" fontId="8" fillId="10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15">
    <xf numFmtId="166" fontId="0" fillId="0" borderId="0" xfId="0">
      <alignment wrapText="1"/>
    </xf>
    <xf numFmtId="166" fontId="0" fillId="0" borderId="0" xfId="0" applyFill="1" applyAlignment="1">
      <alignment horizontal="right" wrapText="1" readingOrder="2"/>
    </xf>
    <xf numFmtId="0" fontId="18" fillId="0" borderId="2" xfId="1" applyAlignment="1">
      <alignment horizontal="right" vertical="center" readingOrder="2"/>
    </xf>
    <xf numFmtId="0" fontId="12" fillId="0" borderId="2" xfId="13" applyAlignment="1">
      <alignment horizontal="right" vertical="center" readingOrder="2"/>
    </xf>
    <xf numFmtId="0" fontId="13" fillId="4" borderId="2" xfId="20" quotePrefix="1" applyAlignment="1">
      <alignment horizontal="center" vertical="center" readingOrder="2"/>
    </xf>
    <xf numFmtId="166" fontId="0" fillId="0" borderId="0" xfId="0" applyAlignment="1">
      <alignment horizontal="right" wrapText="1" readingOrder="2"/>
    </xf>
    <xf numFmtId="166" fontId="5" fillId="3" borderId="0" xfId="19" applyBorder="1" applyAlignment="1">
      <alignment horizontal="right" vertical="center" readingOrder="2"/>
    </xf>
    <xf numFmtId="166" fontId="0" fillId="0" borderId="0" xfId="0" applyFont="1" applyFill="1" applyBorder="1" applyAlignment="1">
      <alignment horizontal="right" wrapText="1" readingOrder="2"/>
    </xf>
    <xf numFmtId="166" fontId="0" fillId="0" borderId="0" xfId="0" applyNumberFormat="1" applyFont="1" applyFill="1" applyBorder="1" applyAlignment="1">
      <alignment horizontal="right" wrapText="1" readingOrder="2"/>
    </xf>
    <xf numFmtId="167" fontId="0" fillId="0" borderId="0" xfId="15" applyFont="1" applyFill="1" applyBorder="1" applyAlignment="1">
      <alignment horizontal="center" readingOrder="2"/>
    </xf>
    <xf numFmtId="166" fontId="10" fillId="0" borderId="0" xfId="6" applyAlignment="1">
      <alignment horizontal="right" readingOrder="2"/>
    </xf>
    <xf numFmtId="0" fontId="13" fillId="4" borderId="2" xfId="20" applyAlignment="1">
      <alignment horizontal="center" vertical="center" readingOrder="2"/>
    </xf>
    <xf numFmtId="14" fontId="0" fillId="0" borderId="0" xfId="17" applyNumberFormat="1" applyFont="1" applyFill="1" applyBorder="1" applyAlignment="1">
      <alignment horizontal="right" indent="1" readingOrder="2"/>
    </xf>
    <xf numFmtId="168" fontId="4" fillId="0" borderId="0" xfId="16" applyNumberFormat="1" applyAlignment="1">
      <alignment horizontal="center" readingOrder="2"/>
    </xf>
    <xf numFmtId="169" fontId="0" fillId="0" borderId="0" xfId="18" applyNumberFormat="1" applyFont="1" applyFill="1" applyBorder="1" applyAlignment="1">
      <alignment horizontal="right" indent="1" readingOrder="2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31" builtinId="53" customBuiltin="1"/>
    <cellStyle name="Followed Hyperlink" xfId="3" builtinId="9" hidden="1"/>
    <cellStyle name="Followed Hyperlink" xfId="4" builtinId="9" hidden="1"/>
    <cellStyle name="Followed Hyperlink" xfId="7" builtinId="9" customBuiltin="1"/>
    <cellStyle name="Good" xfId="22" builtinId="26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 customBuiltin="1"/>
    <cellStyle name="Note" xfId="14" builtinId="10" customBuiltin="1"/>
    <cellStyle name="Output" xfId="26" builtinId="21" customBuiltin="1"/>
    <cellStyle name="Percent" xfId="12" builtinId="5" customBuiltin="1"/>
    <cellStyle name="Title" xfId="1" builtinId="15" customBuiltin="1"/>
    <cellStyle name="Total" xfId="32" builtinId="25" customBuiltin="1"/>
    <cellStyle name="Warning Text" xfId="30" builtinId="11" customBuiltin="1"/>
    <cellStyle name="اتصل برقم" xfId="16" xr:uid="{00000000-0005-0000-0000-000002000000}"/>
    <cellStyle name="التاريخ" xfId="17" xr:uid="{00000000-0005-0000-0000-000005000000}"/>
    <cellStyle name="الرمز البريدي" xfId="15" xr:uid="{00000000-0005-0000-0000-000015000000}"/>
    <cellStyle name="الوقت" xfId="18" xr:uid="{00000000-0005-0000-0000-000013000000}"/>
  </cellStyles>
  <dxfs count="7">
    <dxf>
      <numFmt numFmtId="169" formatCode="[$-1000401]h:mm\ AM/PM;@"/>
    </dxf>
    <dxf>
      <numFmt numFmtId="168" formatCode="[&lt;=9999999][$-1000000]###\-####;[$-1000000]\(###\)\ ###\-####"/>
    </dxf>
    <dxf>
      <numFmt numFmtId="168" formatCode="[&lt;=9999999][$-1000000]###\-####;[$-1000000]\(###\)\ ###\-####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قائمة_جهات_الاتصال" displayName="قائمة_جهات_الاتصال" ref="B3:N30" totalsRowShown="0">
  <autoFilter ref="B3:N30" xr:uid="{00000000-0009-0000-0100-000001000000}"/>
  <tableColumns count="13">
    <tableColumn id="1" xr3:uid="{00000000-0010-0000-0000-000001000000}" name="معرف العميل"/>
    <tableColumn id="2" xr3:uid="{00000000-0010-0000-0000-000002000000}" name="اسم الشركة"/>
    <tableColumn id="3" xr3:uid="{00000000-0010-0000-0000-000003000000}" name="اسم جهة الاتصال"/>
    <tableColumn id="4" xr3:uid="{00000000-0010-0000-0000-000004000000}" name="عنوان الفوترة"/>
    <tableColumn id="5" xr3:uid="{00000000-0010-0000-0000-000005000000}" name="المدينة"/>
    <tableColumn id="6" xr3:uid="{00000000-0010-0000-0000-000006000000}" name="المنطقة"/>
    <tableColumn id="7" xr3:uid="{00000000-0010-0000-0000-000007000000}" name="الرمز البريدي"/>
    <tableColumn id="8" xr3:uid="{00000000-0010-0000-0000-000008000000}" name="البلد"/>
    <tableColumn id="9" xr3:uid="{00000000-0010-0000-0000-000009000000}" name="لقب جهة الاتصال"/>
    <tableColumn id="10" xr3:uid="{00000000-0010-0000-0000-00000A000000}" name="رقم الهاتف" dataDxfId="2"/>
    <tableColumn id="11" xr3:uid="{00000000-0010-0000-0000-00000B000000}" name="رقم الفاكس" dataDxfId="1"/>
    <tableColumn id="12" xr3:uid="{00000000-0010-0000-0000-00000C000000}" name="عنوان البريد الإلكتروني"/>
    <tableColumn id="13" xr3:uid="{00000000-0010-0000-0000-00000D000000}" name="الملاحظات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أدخل معرف العميل واسم الشركة واسم جهة الاتصال وعنوان الفوترة والمدينة والولاية والرمز البريدي والبلد وعنوان جهة الاتصال والهاتف والفاكس وعنوان البريد الإلكتروني والملاحظات في هذا الجدول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المواعيد_القادمة" displayName="المواعيد_القادمة" ref="B3:G26" totalsRowShown="0">
  <autoFilter ref="B3:G26" xr:uid="{00000000-0009-0000-0100-000002000000}"/>
  <tableColumns count="6">
    <tableColumn id="2" xr3:uid="{00000000-0010-0000-0100-000002000000}" name="التاريخ"/>
    <tableColumn id="3" xr3:uid="{00000000-0010-0000-0100-000003000000}" name="الوقت" dataDxfId="0"/>
    <tableColumn id="1" xr3:uid="{00000000-0010-0000-0100-000001000000}" name="اسم العميل"/>
    <tableColumn id="4" xr3:uid="{00000000-0010-0000-0100-000004000000}" name="موضوع الاجتماع"/>
    <tableColumn id="5" xr3:uid="{00000000-0010-0000-0100-000005000000}" name="الحضور"/>
    <tableColumn id="6" xr3:uid="{00000000-0010-0000-0100-000006000000}" name="ملاحظات إضافية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قائمة بالمواعيد_القادمة مع اسم العميل والتاريخ والوقت وموضوع الاجتماع والحضور وملاحظات إضافية. استخدام عوامل تصفية العنوان للبحث عن إدخال معين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rightToLeft="1" tabSelected="1" zoomScaleNormal="100" workbookViewId="0"/>
  </sheetViews>
  <sheetFormatPr defaultRowHeight="30" customHeight="1" x14ac:dyDescent="0.2"/>
  <cols>
    <col min="1" max="1" width="2.625" customWidth="1"/>
    <col min="2" max="2" width="12.625" customWidth="1"/>
    <col min="3" max="5" width="30.625" customWidth="1"/>
    <col min="6" max="6" width="15.625" customWidth="1"/>
    <col min="7" max="7" width="11.625" customWidth="1"/>
    <col min="8" max="8" width="12.625" customWidth="1"/>
    <col min="9" max="9" width="10.625" customWidth="1"/>
    <col min="10" max="10" width="20.62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"/>
      <c r="B1" s="2" t="s">
        <v>0</v>
      </c>
      <c r="C1" s="3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110</v>
      </c>
    </row>
    <row r="2" spans="1:14" ht="2.25" customHeight="1" thickTop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 x14ac:dyDescent="0.2">
      <c r="A3" s="5"/>
      <c r="B3" s="6" t="s">
        <v>1</v>
      </c>
      <c r="C3" s="6" t="s">
        <v>30</v>
      </c>
      <c r="D3" s="6" t="s">
        <v>58</v>
      </c>
      <c r="E3" s="6" t="s">
        <v>86</v>
      </c>
      <c r="F3" s="6" t="s">
        <v>89</v>
      </c>
      <c r="G3" s="6" t="s">
        <v>92</v>
      </c>
      <c r="H3" s="6" t="s">
        <v>95</v>
      </c>
      <c r="I3" s="6" t="s">
        <v>96</v>
      </c>
      <c r="J3" s="6" t="s">
        <v>98</v>
      </c>
      <c r="K3" s="6" t="s">
        <v>106</v>
      </c>
      <c r="L3" s="6" t="s">
        <v>125</v>
      </c>
      <c r="M3" s="6" t="s">
        <v>107</v>
      </c>
      <c r="N3" s="6" t="s">
        <v>111</v>
      </c>
    </row>
    <row r="4" spans="1:14" ht="30" customHeight="1" x14ac:dyDescent="0.2">
      <c r="A4" s="5"/>
      <c r="B4" s="7" t="s">
        <v>2</v>
      </c>
      <c r="C4" s="8" t="s">
        <v>31</v>
      </c>
      <c r="D4" s="8" t="s">
        <v>59</v>
      </c>
      <c r="E4" s="8" t="s">
        <v>87</v>
      </c>
      <c r="F4" s="8" t="s">
        <v>90</v>
      </c>
      <c r="G4" s="8" t="s">
        <v>93</v>
      </c>
      <c r="H4" s="9">
        <v>9876</v>
      </c>
      <c r="I4" s="8" t="s">
        <v>97</v>
      </c>
      <c r="J4" s="8" t="s">
        <v>99</v>
      </c>
      <c r="K4" s="13">
        <v>1235550134</v>
      </c>
      <c r="L4" s="13">
        <v>1235550124</v>
      </c>
      <c r="M4" s="10" t="s">
        <v>108</v>
      </c>
      <c r="N4" s="8"/>
    </row>
    <row r="5" spans="1:14" ht="30" customHeight="1" x14ac:dyDescent="0.2">
      <c r="A5" s="5"/>
      <c r="B5" s="7" t="s">
        <v>3</v>
      </c>
      <c r="C5" s="8" t="s">
        <v>32</v>
      </c>
      <c r="D5" s="8" t="s">
        <v>60</v>
      </c>
      <c r="E5" s="8" t="s">
        <v>88</v>
      </c>
      <c r="F5" s="8" t="s">
        <v>91</v>
      </c>
      <c r="G5" s="8" t="s">
        <v>94</v>
      </c>
      <c r="H5" s="9">
        <v>12345</v>
      </c>
      <c r="I5" s="8" t="s">
        <v>97</v>
      </c>
      <c r="J5" s="8" t="s">
        <v>100</v>
      </c>
      <c r="K5" s="13">
        <v>4565550145</v>
      </c>
      <c r="L5" s="13">
        <v>4565550146</v>
      </c>
      <c r="M5" s="10" t="s">
        <v>109</v>
      </c>
      <c r="N5" s="8"/>
    </row>
    <row r="6" spans="1:14" ht="30" customHeight="1" x14ac:dyDescent="0.2">
      <c r="A6" s="5"/>
      <c r="B6" s="7" t="s">
        <v>4</v>
      </c>
      <c r="C6" s="8" t="s">
        <v>33</v>
      </c>
      <c r="D6" s="8" t="s">
        <v>61</v>
      </c>
      <c r="E6" s="8"/>
      <c r="F6" s="8"/>
      <c r="G6" s="8"/>
      <c r="H6" s="9"/>
      <c r="I6" s="8"/>
      <c r="J6" s="8" t="s">
        <v>101</v>
      </c>
      <c r="K6" s="13"/>
      <c r="L6" s="13"/>
      <c r="M6" s="10"/>
      <c r="N6" s="8"/>
    </row>
    <row r="7" spans="1:14" ht="30" customHeight="1" x14ac:dyDescent="0.2">
      <c r="A7" s="5"/>
      <c r="B7" s="7" t="s">
        <v>5</v>
      </c>
      <c r="C7" s="8" t="s">
        <v>34</v>
      </c>
      <c r="D7" s="8" t="s">
        <v>62</v>
      </c>
      <c r="E7" s="8"/>
      <c r="F7" s="8"/>
      <c r="G7" s="8"/>
      <c r="H7" s="9"/>
      <c r="I7" s="8"/>
      <c r="J7" s="8" t="s">
        <v>102</v>
      </c>
      <c r="K7" s="13"/>
      <c r="L7" s="13"/>
      <c r="M7" s="10"/>
      <c r="N7" s="8"/>
    </row>
    <row r="8" spans="1:14" ht="30" customHeight="1" x14ac:dyDescent="0.2">
      <c r="A8" s="5"/>
      <c r="B8" s="7" t="s">
        <v>6</v>
      </c>
      <c r="C8" s="8" t="s">
        <v>35</v>
      </c>
      <c r="D8" s="8" t="s">
        <v>63</v>
      </c>
      <c r="E8" s="8"/>
      <c r="F8" s="8"/>
      <c r="G8" s="8"/>
      <c r="H8" s="9"/>
      <c r="I8" s="8"/>
      <c r="J8" s="8" t="s">
        <v>103</v>
      </c>
      <c r="K8" s="13"/>
      <c r="L8" s="13"/>
      <c r="M8" s="10"/>
      <c r="N8" s="8"/>
    </row>
    <row r="9" spans="1:14" ht="30" customHeight="1" x14ac:dyDescent="0.2">
      <c r="A9" s="5"/>
      <c r="B9" s="7" t="s">
        <v>7</v>
      </c>
      <c r="C9" s="8" t="s">
        <v>36</v>
      </c>
      <c r="D9" s="8" t="s">
        <v>64</v>
      </c>
      <c r="E9" s="8"/>
      <c r="F9" s="8"/>
      <c r="G9" s="8"/>
      <c r="H9" s="9"/>
      <c r="I9" s="8"/>
      <c r="J9" s="8" t="s">
        <v>104</v>
      </c>
      <c r="K9" s="13"/>
      <c r="L9" s="13"/>
      <c r="M9" s="10"/>
      <c r="N9" s="8"/>
    </row>
    <row r="10" spans="1:14" ht="30" customHeight="1" x14ac:dyDescent="0.2">
      <c r="A10" s="5"/>
      <c r="B10" s="7" t="s">
        <v>8</v>
      </c>
      <c r="C10" s="8" t="s">
        <v>37</v>
      </c>
      <c r="D10" s="8" t="s">
        <v>65</v>
      </c>
      <c r="E10" s="8"/>
      <c r="F10" s="8"/>
      <c r="G10" s="8"/>
      <c r="H10" s="9"/>
      <c r="I10" s="8"/>
      <c r="J10" s="8" t="s">
        <v>105</v>
      </c>
      <c r="K10" s="13"/>
      <c r="L10" s="13"/>
      <c r="M10" s="10"/>
      <c r="N10" s="8"/>
    </row>
    <row r="11" spans="1:14" ht="30" customHeight="1" x14ac:dyDescent="0.2">
      <c r="A11" s="5"/>
      <c r="B11" s="7" t="s">
        <v>9</v>
      </c>
      <c r="C11" s="8" t="s">
        <v>38</v>
      </c>
      <c r="D11" s="8" t="s">
        <v>66</v>
      </c>
      <c r="E11" s="8"/>
      <c r="F11" s="8"/>
      <c r="G11" s="8"/>
      <c r="H11" s="9"/>
      <c r="I11" s="8"/>
      <c r="J11" s="8" t="s">
        <v>99</v>
      </c>
      <c r="K11" s="13"/>
      <c r="L11" s="13"/>
      <c r="M11" s="10"/>
      <c r="N11" s="8"/>
    </row>
    <row r="12" spans="1:14" ht="30" customHeight="1" x14ac:dyDescent="0.2">
      <c r="A12" s="5"/>
      <c r="B12" s="7" t="s">
        <v>10</v>
      </c>
      <c r="C12" s="8" t="s">
        <v>39</v>
      </c>
      <c r="D12" s="8" t="s">
        <v>67</v>
      </c>
      <c r="E12" s="8"/>
      <c r="F12" s="8"/>
      <c r="G12" s="8"/>
      <c r="H12" s="9"/>
      <c r="I12" s="8"/>
      <c r="J12" s="8" t="s">
        <v>100</v>
      </c>
      <c r="K12" s="13"/>
      <c r="L12" s="13"/>
      <c r="M12" s="10"/>
      <c r="N12" s="8"/>
    </row>
    <row r="13" spans="1:14" ht="30" customHeight="1" x14ac:dyDescent="0.2">
      <c r="A13" s="5"/>
      <c r="B13" s="7" t="s">
        <v>11</v>
      </c>
      <c r="C13" s="8" t="s">
        <v>40</v>
      </c>
      <c r="D13" s="8" t="s">
        <v>68</v>
      </c>
      <c r="E13" s="8"/>
      <c r="F13" s="8"/>
      <c r="G13" s="8"/>
      <c r="H13" s="9"/>
      <c r="I13" s="8"/>
      <c r="J13" s="8" t="s">
        <v>101</v>
      </c>
      <c r="K13" s="13"/>
      <c r="L13" s="13"/>
      <c r="M13" s="10"/>
      <c r="N13" s="8"/>
    </row>
    <row r="14" spans="1:14" ht="30" customHeight="1" x14ac:dyDescent="0.2">
      <c r="A14" s="5"/>
      <c r="B14" s="7" t="s">
        <v>12</v>
      </c>
      <c r="C14" s="8" t="s">
        <v>41</v>
      </c>
      <c r="D14" s="8" t="s">
        <v>69</v>
      </c>
      <c r="E14" s="8"/>
      <c r="F14" s="8"/>
      <c r="G14" s="8"/>
      <c r="H14" s="9"/>
      <c r="I14" s="8"/>
      <c r="J14" s="8" t="s">
        <v>102</v>
      </c>
      <c r="K14" s="13"/>
      <c r="L14" s="13"/>
      <c r="M14" s="10"/>
      <c r="N14" s="8"/>
    </row>
    <row r="15" spans="1:14" ht="30" customHeight="1" x14ac:dyDescent="0.2">
      <c r="A15" s="5"/>
      <c r="B15" s="7" t="s">
        <v>13</v>
      </c>
      <c r="C15" s="8" t="s">
        <v>42</v>
      </c>
      <c r="D15" s="8" t="s">
        <v>70</v>
      </c>
      <c r="E15" s="8"/>
      <c r="F15" s="8"/>
      <c r="G15" s="8"/>
      <c r="H15" s="9"/>
      <c r="I15" s="8"/>
      <c r="J15" s="8" t="s">
        <v>103</v>
      </c>
      <c r="K15" s="13"/>
      <c r="L15" s="13"/>
      <c r="M15" s="10"/>
      <c r="N15" s="8"/>
    </row>
    <row r="16" spans="1:14" ht="30" customHeight="1" x14ac:dyDescent="0.2">
      <c r="A16" s="5"/>
      <c r="B16" s="7" t="s">
        <v>14</v>
      </c>
      <c r="C16" s="8" t="s">
        <v>43</v>
      </c>
      <c r="D16" s="8" t="s">
        <v>71</v>
      </c>
      <c r="E16" s="8"/>
      <c r="F16" s="8"/>
      <c r="G16" s="8"/>
      <c r="H16" s="9"/>
      <c r="I16" s="8"/>
      <c r="J16" s="8" t="s">
        <v>104</v>
      </c>
      <c r="K16" s="13"/>
      <c r="L16" s="13"/>
      <c r="M16" s="10"/>
      <c r="N16" s="8"/>
    </row>
    <row r="17" spans="1:14" ht="30" customHeight="1" x14ac:dyDescent="0.2">
      <c r="A17" s="5"/>
      <c r="B17" s="7" t="s">
        <v>15</v>
      </c>
      <c r="C17" s="8" t="s">
        <v>44</v>
      </c>
      <c r="D17" s="8" t="s">
        <v>72</v>
      </c>
      <c r="E17" s="8"/>
      <c r="F17" s="8"/>
      <c r="G17" s="8"/>
      <c r="H17" s="9"/>
      <c r="I17" s="8"/>
      <c r="J17" s="8" t="s">
        <v>105</v>
      </c>
      <c r="K17" s="13"/>
      <c r="L17" s="13"/>
      <c r="M17" s="10"/>
      <c r="N17" s="8"/>
    </row>
    <row r="18" spans="1:14" ht="30" customHeight="1" x14ac:dyDescent="0.2">
      <c r="A18" s="5"/>
      <c r="B18" s="7" t="s">
        <v>16</v>
      </c>
      <c r="C18" s="8" t="s">
        <v>45</v>
      </c>
      <c r="D18" s="8" t="s">
        <v>73</v>
      </c>
      <c r="E18" s="8"/>
      <c r="F18" s="8"/>
      <c r="G18" s="8"/>
      <c r="H18" s="9"/>
      <c r="I18" s="8"/>
      <c r="J18" s="8" t="s">
        <v>99</v>
      </c>
      <c r="K18" s="13"/>
      <c r="L18" s="13"/>
      <c r="M18" s="10"/>
      <c r="N18" s="8"/>
    </row>
    <row r="19" spans="1:14" ht="30" customHeight="1" x14ac:dyDescent="0.2">
      <c r="A19" s="5"/>
      <c r="B19" s="7" t="s">
        <v>17</v>
      </c>
      <c r="C19" s="8" t="s">
        <v>46</v>
      </c>
      <c r="D19" s="8" t="s">
        <v>74</v>
      </c>
      <c r="E19" s="8"/>
      <c r="F19" s="8"/>
      <c r="G19" s="8"/>
      <c r="H19" s="9"/>
      <c r="I19" s="8"/>
      <c r="J19" s="8" t="s">
        <v>100</v>
      </c>
      <c r="K19" s="13"/>
      <c r="L19" s="13"/>
      <c r="M19" s="10"/>
      <c r="N19" s="8"/>
    </row>
    <row r="20" spans="1:14" ht="30" customHeight="1" x14ac:dyDescent="0.2">
      <c r="A20" s="5"/>
      <c r="B20" s="7" t="s">
        <v>18</v>
      </c>
      <c r="C20" s="8" t="s">
        <v>47</v>
      </c>
      <c r="D20" s="8" t="s">
        <v>75</v>
      </c>
      <c r="E20" s="8"/>
      <c r="F20" s="8"/>
      <c r="G20" s="8"/>
      <c r="H20" s="9"/>
      <c r="I20" s="8"/>
      <c r="J20" s="8" t="s">
        <v>101</v>
      </c>
      <c r="K20" s="13"/>
      <c r="L20" s="13"/>
      <c r="M20" s="10"/>
      <c r="N20" s="8"/>
    </row>
    <row r="21" spans="1:14" ht="30" customHeight="1" x14ac:dyDescent="0.2">
      <c r="A21" s="5"/>
      <c r="B21" s="7" t="s">
        <v>19</v>
      </c>
      <c r="C21" s="8" t="s">
        <v>48</v>
      </c>
      <c r="D21" s="8" t="s">
        <v>76</v>
      </c>
      <c r="E21" s="8"/>
      <c r="F21" s="8"/>
      <c r="G21" s="8"/>
      <c r="H21" s="9"/>
      <c r="I21" s="8"/>
      <c r="J21" s="8" t="s">
        <v>102</v>
      </c>
      <c r="K21" s="13"/>
      <c r="L21" s="13"/>
      <c r="M21" s="10"/>
      <c r="N21" s="8"/>
    </row>
    <row r="22" spans="1:14" ht="30" customHeight="1" x14ac:dyDescent="0.2">
      <c r="A22" s="5"/>
      <c r="B22" s="7" t="s">
        <v>20</v>
      </c>
      <c r="C22" s="8" t="s">
        <v>49</v>
      </c>
      <c r="D22" s="8" t="s">
        <v>77</v>
      </c>
      <c r="E22" s="8"/>
      <c r="F22" s="8"/>
      <c r="G22" s="8"/>
      <c r="H22" s="9"/>
      <c r="I22" s="8"/>
      <c r="J22" s="8" t="s">
        <v>103</v>
      </c>
      <c r="K22" s="13"/>
      <c r="L22" s="13"/>
      <c r="M22" s="10"/>
      <c r="N22" s="8"/>
    </row>
    <row r="23" spans="1:14" ht="30" customHeight="1" x14ac:dyDescent="0.2">
      <c r="A23" s="5"/>
      <c r="B23" s="7" t="s">
        <v>21</v>
      </c>
      <c r="C23" s="8" t="s">
        <v>50</v>
      </c>
      <c r="D23" s="8" t="s">
        <v>78</v>
      </c>
      <c r="E23" s="8"/>
      <c r="F23" s="8"/>
      <c r="G23" s="8"/>
      <c r="H23" s="9"/>
      <c r="I23" s="8"/>
      <c r="J23" s="8" t="s">
        <v>104</v>
      </c>
      <c r="K23" s="13"/>
      <c r="L23" s="13"/>
      <c r="M23" s="10"/>
      <c r="N23" s="8"/>
    </row>
    <row r="24" spans="1:14" ht="30" customHeight="1" x14ac:dyDescent="0.2">
      <c r="A24" s="5"/>
      <c r="B24" s="7" t="s">
        <v>22</v>
      </c>
      <c r="C24" s="8" t="s">
        <v>51</v>
      </c>
      <c r="D24" s="8" t="s">
        <v>79</v>
      </c>
      <c r="E24" s="8"/>
      <c r="F24" s="8"/>
      <c r="G24" s="8"/>
      <c r="H24" s="9"/>
      <c r="I24" s="8"/>
      <c r="J24" s="8" t="s">
        <v>105</v>
      </c>
      <c r="K24" s="13"/>
      <c r="L24" s="13"/>
      <c r="M24" s="10"/>
      <c r="N24" s="8"/>
    </row>
    <row r="25" spans="1:14" ht="30" customHeight="1" x14ac:dyDescent="0.2">
      <c r="A25" s="5"/>
      <c r="B25" s="7" t="s">
        <v>23</v>
      </c>
      <c r="C25" s="8" t="s">
        <v>52</v>
      </c>
      <c r="D25" s="8" t="s">
        <v>80</v>
      </c>
      <c r="E25" s="8"/>
      <c r="F25" s="8"/>
      <c r="G25" s="8"/>
      <c r="H25" s="9"/>
      <c r="I25" s="8"/>
      <c r="J25" s="8" t="s">
        <v>99</v>
      </c>
      <c r="K25" s="13"/>
      <c r="L25" s="13"/>
      <c r="M25" s="10"/>
      <c r="N25" s="8"/>
    </row>
    <row r="26" spans="1:14" ht="30" customHeight="1" x14ac:dyDescent="0.2">
      <c r="A26" s="5"/>
      <c r="B26" s="7" t="s">
        <v>24</v>
      </c>
      <c r="C26" s="8" t="s">
        <v>53</v>
      </c>
      <c r="D26" s="8" t="s">
        <v>81</v>
      </c>
      <c r="E26" s="8"/>
      <c r="F26" s="8"/>
      <c r="G26" s="8"/>
      <c r="H26" s="9"/>
      <c r="I26" s="8"/>
      <c r="J26" s="8" t="s">
        <v>100</v>
      </c>
      <c r="K26" s="13"/>
      <c r="L26" s="13"/>
      <c r="M26" s="10"/>
      <c r="N26" s="8"/>
    </row>
    <row r="27" spans="1:14" ht="30" customHeight="1" x14ac:dyDescent="0.2">
      <c r="A27" s="5"/>
      <c r="B27" s="7" t="s">
        <v>25</v>
      </c>
      <c r="C27" s="8" t="s">
        <v>54</v>
      </c>
      <c r="D27" s="8" t="s">
        <v>82</v>
      </c>
      <c r="E27" s="8"/>
      <c r="F27" s="8"/>
      <c r="G27" s="8"/>
      <c r="H27" s="9"/>
      <c r="I27" s="8"/>
      <c r="J27" s="8" t="s">
        <v>101</v>
      </c>
      <c r="K27" s="13"/>
      <c r="L27" s="13"/>
      <c r="M27" s="10"/>
      <c r="N27" s="8"/>
    </row>
    <row r="28" spans="1:14" ht="30" customHeight="1" x14ac:dyDescent="0.2">
      <c r="A28" s="5"/>
      <c r="B28" s="7" t="s">
        <v>26</v>
      </c>
      <c r="C28" s="8" t="s">
        <v>55</v>
      </c>
      <c r="D28" s="8" t="s">
        <v>83</v>
      </c>
      <c r="E28" s="8"/>
      <c r="F28" s="8"/>
      <c r="G28" s="8"/>
      <c r="H28" s="9"/>
      <c r="I28" s="8"/>
      <c r="J28" s="8" t="s">
        <v>102</v>
      </c>
      <c r="K28" s="13"/>
      <c r="L28" s="13"/>
      <c r="M28" s="10"/>
      <c r="N28" s="8"/>
    </row>
    <row r="29" spans="1:14" ht="30" customHeight="1" x14ac:dyDescent="0.2">
      <c r="A29" s="5"/>
      <c r="B29" s="7" t="s">
        <v>27</v>
      </c>
      <c r="C29" s="8" t="s">
        <v>56</v>
      </c>
      <c r="D29" s="8" t="s">
        <v>84</v>
      </c>
      <c r="E29" s="8"/>
      <c r="F29" s="8"/>
      <c r="G29" s="8"/>
      <c r="H29" s="9"/>
      <c r="I29" s="8"/>
      <c r="J29" s="8" t="s">
        <v>103</v>
      </c>
      <c r="K29" s="13"/>
      <c r="L29" s="13"/>
      <c r="M29" s="10"/>
      <c r="N29" s="8"/>
    </row>
    <row r="30" spans="1:14" ht="30" customHeight="1" x14ac:dyDescent="0.2">
      <c r="A30" s="5"/>
      <c r="B30" s="7" t="s">
        <v>28</v>
      </c>
      <c r="C30" s="8" t="s">
        <v>57</v>
      </c>
      <c r="D30" s="8" t="s">
        <v>85</v>
      </c>
      <c r="E30" s="8"/>
      <c r="F30" s="8"/>
      <c r="G30" s="8"/>
      <c r="H30" s="9"/>
      <c r="I30" s="8"/>
      <c r="J30" s="8" t="s">
        <v>104</v>
      </c>
      <c r="K30" s="13"/>
      <c r="L30" s="13"/>
      <c r="M30" s="10"/>
      <c r="N30" s="8"/>
    </row>
  </sheetData>
  <dataValidations count="16">
    <dataValidation allowBlank="1" showInputMessage="1" showErrorMessage="1" prompt="يمكنك إنشاء قائمة جهات اتصال العملاء مع المواعيد القادمة في هذا المصنف. قم بإنشاء قائمة جهات اتصال في هذا المصنف. حدد الخلية N1 للانتقال إلى المواعيد القادمة" sqref="A1" xr:uid="{00000000-0002-0000-0000-000000000000}"/>
    <dataValidation allowBlank="1" showInputMessage="1" showErrorMessage="1" prompt="يوجد عنوان ورقة العمل هذه في الخلية B1 إلى الخلية C1" sqref="B1" xr:uid="{00000000-0002-0000-0000-000001000000}"/>
    <dataValidation allowBlank="1" showInputMessage="1" showErrorMessage="1" prompt="ارتباط التنقل إلى ورقة العمل &quot;المواعيد القادمة&quot;" sqref="N1" xr:uid="{00000000-0002-0000-0000-000002000000}"/>
    <dataValidation allowBlank="1" showInputMessage="1" showErrorMessage="1" prompt="أدخل معرف العميل في هذا العمود أسفل هذا العنوان. استخدم عوامل تصفية العناوين للبحث عن إدخالات معينة" sqref="B3" xr:uid="{00000000-0002-0000-0000-000003000000}"/>
    <dataValidation allowBlank="1" showInputMessage="1" showErrorMessage="1" prompt="أدخل اسم الشركة في هذا العمود أسفل هذا العنوان" sqref="C3" xr:uid="{00000000-0002-0000-0000-000004000000}"/>
    <dataValidation allowBlank="1" showInputMessage="1" showErrorMessage="1" prompt="أدخل اسم جهة الاتصال في هذا العمود أسفل هذا العنوان" sqref="D3" xr:uid="{00000000-0002-0000-0000-000005000000}"/>
    <dataValidation allowBlank="1" showInputMessage="1" showErrorMessage="1" prompt="أدخل عنوان الفوترة في هذا العمود أسفل هذا العنوان" sqref="E3" xr:uid="{00000000-0002-0000-0000-000006000000}"/>
    <dataValidation allowBlank="1" showInputMessage="1" showErrorMessage="1" prompt="أدخل المدينة في هذا العمود أسفل هذا العنوان" sqref="F3" xr:uid="{00000000-0002-0000-0000-000007000000}"/>
    <dataValidation allowBlank="1" showInputMessage="1" showErrorMessage="1" prompt="أدخل &quot;المنطقة&quot; في هذا العمود أسفل هذا العنوان" sqref="G3" xr:uid="{00000000-0002-0000-0000-000008000000}"/>
    <dataValidation allowBlank="1" showInputMessage="1" showErrorMessage="1" prompt="أدخل الرمز البريدي في هذا العمود أسفل هذا العنوان" sqref="H3" xr:uid="{00000000-0002-0000-0000-000009000000}"/>
    <dataValidation allowBlank="1" showInputMessage="1" showErrorMessage="1" prompt="أدخل البلد في هذا العمود أسفل هذا العنوان" sqref="I3" xr:uid="{00000000-0002-0000-0000-00000A000000}"/>
    <dataValidation allowBlank="1" showInputMessage="1" showErrorMessage="1" prompt="أدخل عنوان جهة الاتصال في هذا العمود أسفل هذا العنوان" sqref="J3" xr:uid="{00000000-0002-0000-0000-00000B000000}"/>
    <dataValidation allowBlank="1" showInputMessage="1" showErrorMessage="1" prompt="أدخل رقم الهاتف في هذا العمود أسفل هذا العنوان" sqref="K3" xr:uid="{00000000-0002-0000-0000-00000C000000}"/>
    <dataValidation allowBlank="1" showInputMessage="1" showErrorMessage="1" prompt="أدخل رقم الفاكس في هذا العمود أسفل هذا العنوان" sqref="L3" xr:uid="{00000000-0002-0000-0000-00000D000000}"/>
    <dataValidation allowBlank="1" showInputMessage="1" showErrorMessage="1" prompt="أدخل عنوان البريد الإلكتروني في هذا العمود أسفل هذا العنوان" sqref="M3" xr:uid="{00000000-0002-0000-0000-00000E000000}"/>
    <dataValidation allowBlank="1" showInputMessage="1" showErrorMessage="1" prompt="أدخل الملاحظات في هذا العمود أسفل هذا العنوان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المواعيد القادمة'!A1" tooltip="حدد لعرض &quot;المواعيد القادمة&quot;" display="Upcoming Appointments" xr:uid="{00000000-0004-0000-0000-000002000000}"/>
  </hyperlinks>
  <printOptions horizontalCentered="1"/>
  <pageMargins left="0.25" right="0.25" top="0.75" bottom="0.75" header="0.3" footer="0.3"/>
  <pageSetup paperSize="9" scale="46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G26"/>
  <sheetViews>
    <sheetView showGridLines="0" rightToLeft="1" zoomScaleNormal="100" workbookViewId="0"/>
  </sheetViews>
  <sheetFormatPr defaultRowHeight="30" customHeight="1" x14ac:dyDescent="0.2"/>
  <cols>
    <col min="1" max="1" width="2.625" customWidth="1"/>
    <col min="2" max="2" width="12.625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1:7" ht="36" customHeight="1" thickBot="1" x14ac:dyDescent="0.25">
      <c r="A1" s="5"/>
      <c r="B1" s="2" t="s">
        <v>112</v>
      </c>
      <c r="C1" s="3" t="s">
        <v>114</v>
      </c>
      <c r="D1" s="3"/>
      <c r="E1" s="3"/>
      <c r="F1" s="3"/>
      <c r="G1" s="11" t="s">
        <v>123</v>
      </c>
    </row>
    <row r="2" spans="1:7" ht="2.25" customHeight="1" thickTop="1" x14ac:dyDescent="0.2">
      <c r="A2" s="5"/>
      <c r="B2" s="5"/>
      <c r="C2" s="5"/>
      <c r="D2" s="5"/>
      <c r="E2" s="5"/>
      <c r="F2" s="5"/>
      <c r="G2" s="5"/>
    </row>
    <row r="3" spans="1:7" ht="30" customHeight="1" x14ac:dyDescent="0.2">
      <c r="A3" s="5"/>
      <c r="B3" s="6" t="s">
        <v>113</v>
      </c>
      <c r="C3" s="6" t="s">
        <v>115</v>
      </c>
      <c r="D3" s="6" t="s">
        <v>116</v>
      </c>
      <c r="E3" s="6" t="s">
        <v>117</v>
      </c>
      <c r="F3" s="6" t="s">
        <v>120</v>
      </c>
      <c r="G3" s="6" t="s">
        <v>124</v>
      </c>
    </row>
    <row r="4" spans="1:7" ht="30" customHeight="1" x14ac:dyDescent="0.2">
      <c r="A4" s="5"/>
      <c r="B4" s="12">
        <f ca="1">TODAY()</f>
        <v>43368</v>
      </c>
      <c r="C4" s="14">
        <v>0.60416666666666663</v>
      </c>
      <c r="D4" s="8" t="s">
        <v>53</v>
      </c>
      <c r="E4" s="8" t="s">
        <v>118</v>
      </c>
      <c r="F4" s="8" t="s">
        <v>121</v>
      </c>
      <c r="G4" s="8"/>
    </row>
    <row r="5" spans="1:7" ht="30" customHeight="1" x14ac:dyDescent="0.2">
      <c r="A5" s="5"/>
      <c r="B5" s="12">
        <f ca="1">TODAY()+1</f>
        <v>43369</v>
      </c>
      <c r="C5" s="14">
        <v>0.70833333333333326</v>
      </c>
      <c r="D5" s="8" t="s">
        <v>48</v>
      </c>
      <c r="E5" s="8" t="s">
        <v>119</v>
      </c>
      <c r="F5" s="8" t="s">
        <v>122</v>
      </c>
      <c r="G5" s="8"/>
    </row>
    <row r="6" spans="1:7" ht="30" customHeight="1" x14ac:dyDescent="0.2">
      <c r="A6" s="5"/>
      <c r="B6" s="12">
        <f ca="1">TODAY()+2</f>
        <v>43370</v>
      </c>
      <c r="C6" s="14">
        <v>0.4375</v>
      </c>
      <c r="D6" s="8" t="s">
        <v>49</v>
      </c>
      <c r="E6" s="8"/>
      <c r="F6" s="8"/>
      <c r="G6" s="8"/>
    </row>
    <row r="7" spans="1:7" ht="30" customHeight="1" x14ac:dyDescent="0.2">
      <c r="A7" s="5"/>
      <c r="B7" s="12">
        <f ca="1">TODAY()+3</f>
        <v>43371</v>
      </c>
      <c r="C7" s="14">
        <v>0.45833333333333331</v>
      </c>
      <c r="D7" s="8" t="s">
        <v>45</v>
      </c>
      <c r="E7" s="8"/>
      <c r="F7" s="8"/>
      <c r="G7" s="8"/>
    </row>
    <row r="8" spans="1:7" ht="30" customHeight="1" x14ac:dyDescent="0.2">
      <c r="A8" s="5"/>
      <c r="B8" s="12">
        <f ca="1">TODAY()+4</f>
        <v>43372</v>
      </c>
      <c r="C8" s="14">
        <v>0.41666666666666669</v>
      </c>
      <c r="D8" s="8" t="s">
        <v>33</v>
      </c>
      <c r="E8" s="8"/>
      <c r="F8" s="8"/>
      <c r="G8" s="8"/>
    </row>
    <row r="9" spans="1:7" ht="30" customHeight="1" x14ac:dyDescent="0.2">
      <c r="A9" s="5"/>
      <c r="B9" s="12">
        <f ca="1">TODAY()+5</f>
        <v>43373</v>
      </c>
      <c r="C9" s="14">
        <v>0.41666666666666669</v>
      </c>
      <c r="D9" s="8" t="s">
        <v>39</v>
      </c>
      <c r="E9" s="8"/>
      <c r="F9" s="8"/>
      <c r="G9" s="8"/>
    </row>
    <row r="10" spans="1:7" ht="30" customHeight="1" x14ac:dyDescent="0.2">
      <c r="A10" s="5"/>
      <c r="B10" s="12">
        <f ca="1">TODAY()+6</f>
        <v>43374</v>
      </c>
      <c r="C10" s="14">
        <v>0.66666666666666674</v>
      </c>
      <c r="D10" s="8" t="s">
        <v>54</v>
      </c>
      <c r="E10" s="8"/>
      <c r="F10" s="8"/>
      <c r="G10" s="8"/>
    </row>
    <row r="11" spans="1:7" ht="30" customHeight="1" x14ac:dyDescent="0.2">
      <c r="A11" s="5"/>
      <c r="B11" s="12">
        <f ca="1">TODAY()+7</f>
        <v>43375</v>
      </c>
      <c r="C11" s="14">
        <v>0.5625</v>
      </c>
      <c r="D11" s="8" t="s">
        <v>55</v>
      </c>
      <c r="E11" s="8"/>
      <c r="F11" s="8"/>
      <c r="G11" s="8"/>
    </row>
    <row r="12" spans="1:7" ht="30" customHeight="1" x14ac:dyDescent="0.2">
      <c r="A12" s="5"/>
      <c r="B12" s="12">
        <f ca="1">TODAY()+8</f>
        <v>43376</v>
      </c>
      <c r="C12" s="14">
        <v>0.625</v>
      </c>
      <c r="D12" s="8" t="s">
        <v>46</v>
      </c>
      <c r="E12" s="8"/>
      <c r="F12" s="8"/>
      <c r="G12" s="8"/>
    </row>
    <row r="13" spans="1:7" ht="30" customHeight="1" x14ac:dyDescent="0.2">
      <c r="A13" s="5"/>
      <c r="B13" s="12">
        <f ca="1">TODAY()+9</f>
        <v>43377</v>
      </c>
      <c r="C13" s="14">
        <v>0.4375</v>
      </c>
      <c r="D13" s="8" t="s">
        <v>47</v>
      </c>
      <c r="E13" s="8"/>
      <c r="F13" s="8"/>
      <c r="G13" s="8"/>
    </row>
    <row r="14" spans="1:7" ht="30" customHeight="1" x14ac:dyDescent="0.2">
      <c r="A14" s="5"/>
      <c r="B14" s="12">
        <f ca="1">TODAY()+10</f>
        <v>43378</v>
      </c>
      <c r="C14" s="14">
        <v>0.72916666666666674</v>
      </c>
      <c r="D14" s="8" t="s">
        <v>37</v>
      </c>
      <c r="E14" s="8"/>
      <c r="F14" s="8"/>
      <c r="G14" s="8"/>
    </row>
    <row r="15" spans="1:7" ht="30" customHeight="1" x14ac:dyDescent="0.2">
      <c r="A15" s="5"/>
      <c r="B15" s="12">
        <f ca="1">TODAY()+11</f>
        <v>43379</v>
      </c>
      <c r="C15" s="14">
        <v>0.4375</v>
      </c>
      <c r="D15" s="8" t="s">
        <v>35</v>
      </c>
      <c r="E15" s="8"/>
      <c r="F15" s="8"/>
      <c r="G15" s="8"/>
    </row>
    <row r="16" spans="1:7" ht="30" customHeight="1" x14ac:dyDescent="0.2">
      <c r="A16" s="5"/>
      <c r="B16" s="12">
        <f ca="1">TODAY()+12</f>
        <v>43380</v>
      </c>
      <c r="C16" s="14">
        <v>0.41666666666666669</v>
      </c>
      <c r="D16" s="8" t="s">
        <v>56</v>
      </c>
      <c r="E16" s="8"/>
      <c r="F16" s="8"/>
      <c r="G16" s="8"/>
    </row>
    <row r="17" spans="1:7" ht="30" customHeight="1" x14ac:dyDescent="0.2">
      <c r="A17" s="5"/>
      <c r="B17" s="12">
        <f ca="1">TODAY()+13</f>
        <v>43381</v>
      </c>
      <c r="C17" s="14">
        <v>0.75</v>
      </c>
      <c r="D17" s="8" t="s">
        <v>32</v>
      </c>
      <c r="E17" s="8"/>
      <c r="F17" s="8"/>
      <c r="G17" s="8"/>
    </row>
    <row r="18" spans="1:7" ht="30" customHeight="1" x14ac:dyDescent="0.2">
      <c r="A18" s="5"/>
      <c r="B18" s="12">
        <f ca="1">TODAY()+14</f>
        <v>43382</v>
      </c>
      <c r="C18" s="14">
        <v>0.72916666666666674</v>
      </c>
      <c r="D18" s="8" t="s">
        <v>35</v>
      </c>
      <c r="E18" s="8"/>
      <c r="F18" s="8"/>
      <c r="G18" s="8"/>
    </row>
    <row r="19" spans="1:7" ht="30" customHeight="1" x14ac:dyDescent="0.2">
      <c r="A19" s="5"/>
      <c r="B19" s="12">
        <f ca="1">TODAY()+15</f>
        <v>43383</v>
      </c>
      <c r="C19" s="14">
        <v>0.47916666666666669</v>
      </c>
      <c r="D19" s="8" t="s">
        <v>46</v>
      </c>
      <c r="E19" s="8"/>
      <c r="F19" s="8"/>
      <c r="G19" s="8"/>
    </row>
    <row r="20" spans="1:7" ht="30" customHeight="1" x14ac:dyDescent="0.2">
      <c r="A20" s="5"/>
      <c r="B20" s="12">
        <f ca="1">TODAY()+16</f>
        <v>43384</v>
      </c>
      <c r="C20" s="14">
        <v>0.625</v>
      </c>
      <c r="D20" s="8" t="s">
        <v>50</v>
      </c>
      <c r="E20" s="8"/>
      <c r="F20" s="8"/>
      <c r="G20" s="8"/>
    </row>
    <row r="21" spans="1:7" ht="30" customHeight="1" x14ac:dyDescent="0.2">
      <c r="A21" s="5"/>
      <c r="B21" s="12">
        <f ca="1">TODAY()+17</f>
        <v>43385</v>
      </c>
      <c r="C21" s="14">
        <v>0.4375</v>
      </c>
      <c r="D21" s="8" t="s">
        <v>50</v>
      </c>
      <c r="E21" s="8"/>
      <c r="F21" s="8"/>
      <c r="G21" s="8"/>
    </row>
    <row r="22" spans="1:7" ht="30" customHeight="1" x14ac:dyDescent="0.2">
      <c r="A22" s="5"/>
      <c r="B22" s="12">
        <f ca="1">TODAY()+18</f>
        <v>43386</v>
      </c>
      <c r="C22" s="14">
        <v>0.58333333333333337</v>
      </c>
      <c r="D22" s="8" t="s">
        <v>40</v>
      </c>
      <c r="E22" s="8"/>
      <c r="F22" s="8"/>
      <c r="G22" s="8"/>
    </row>
    <row r="23" spans="1:7" ht="30" customHeight="1" x14ac:dyDescent="0.2">
      <c r="A23" s="5"/>
      <c r="B23" s="12">
        <f ca="1">TODAY()+19</f>
        <v>43387</v>
      </c>
      <c r="C23" s="14">
        <v>0.47916666666666669</v>
      </c>
      <c r="D23" s="8" t="s">
        <v>46</v>
      </c>
      <c r="E23" s="8"/>
      <c r="F23" s="8"/>
      <c r="G23" s="8"/>
    </row>
    <row r="24" spans="1:7" ht="30" customHeight="1" x14ac:dyDescent="0.2">
      <c r="A24" s="5"/>
      <c r="B24" s="12">
        <f ca="1">TODAY()+20</f>
        <v>43388</v>
      </c>
      <c r="C24" s="14">
        <v>0.4375</v>
      </c>
      <c r="D24" s="8" t="s">
        <v>44</v>
      </c>
      <c r="E24" s="8"/>
      <c r="F24" s="8"/>
      <c r="G24" s="8"/>
    </row>
    <row r="25" spans="1:7" ht="30" customHeight="1" x14ac:dyDescent="0.2">
      <c r="A25" s="5"/>
      <c r="B25" s="12">
        <f ca="1">TODAY()+21</f>
        <v>43389</v>
      </c>
      <c r="C25" s="14">
        <v>0.47916666666666669</v>
      </c>
      <c r="D25" s="8" t="s">
        <v>53</v>
      </c>
      <c r="E25" s="8"/>
      <c r="F25" s="8"/>
      <c r="G25" s="8"/>
    </row>
    <row r="26" spans="1:7" ht="30" customHeight="1" x14ac:dyDescent="0.2">
      <c r="A26" s="5"/>
      <c r="B26" s="12">
        <f ca="1">TODAY()+22</f>
        <v>43390</v>
      </c>
      <c r="C26" s="14">
        <v>0.625</v>
      </c>
      <c r="D26" s="8" t="s">
        <v>39</v>
      </c>
      <c r="E26" s="8"/>
      <c r="F26" s="8"/>
      <c r="G26" s="8"/>
    </row>
  </sheetData>
  <dataValidations count="10">
    <dataValidation type="list" errorStyle="warning" allowBlank="1" showInputMessage="1" showErrorMessage="1" error="حدد اسم عميل من القائمة. حدد إلغاء، ثم اضغط على ALT+سهم لأسفل لاختيار اسم العميل من القائمة المنسدلة" sqref="D4:D26" xr:uid="{00000000-0002-0000-0100-000000000000}">
      <formula1>lstCustomers</formula1>
    </dataValidation>
    <dataValidation allowBlank="1" showInputMessage="1" showErrorMessage="1" prompt="يمكنك إنشاء قائمة بالمواعيد القادمة في ورقة العمل هذه. حدد الخلية G1 للرجوع إلى ورقة العمل &quot;تفاصيل جهات اتصال العملاء&quot;" sqref="A1" xr:uid="{00000000-0002-0000-0100-000001000000}"/>
    <dataValidation allowBlank="1" showInputMessage="1" showErrorMessage="1" prompt="يوجد عنوان ورقة العمل هذه في الخلية B1 إلى الخلية C1" sqref="B1" xr:uid="{00000000-0002-0000-0100-000002000000}"/>
    <dataValidation allowBlank="1" showInputMessage="1" showErrorMessage="1" prompt="ارتباط التنقل إلى ورقة العمل &quot;تفاصيل جهات اتصال العميل&quot;" sqref="G1" xr:uid="{00000000-0002-0000-0100-000003000000}"/>
    <dataValidation allowBlank="1" showInputMessage="1" showErrorMessage="1" prompt="أدخل التاريخ في هذا العمود أسفل هذا العنوان. استخدم عوامل تصفية العناوين للبحث عن إدخالات معينة" sqref="B3" xr:uid="{00000000-0002-0000-0100-000004000000}"/>
    <dataValidation allowBlank="1" showInputMessage="1" showErrorMessage="1" prompt="أدخل الوقت في هذا العمود أسفل هذا العنوان" sqref="C3" xr:uid="{00000000-0002-0000-0100-000005000000}"/>
    <dataValidation allowBlank="1" showInputMessage="1" showErrorMessage="1" prompt="حدد اسم العميل في هذا العمود أسفل هذا العنوان. اضغط على ALT+سهم لأسفل لفتح القائمة المنسدلة، ثم اضغط على مفتاح الإدخال ENTER للتحديد" sqref="D3" xr:uid="{00000000-0002-0000-0100-000006000000}"/>
    <dataValidation allowBlank="1" showInputMessage="1" showErrorMessage="1" prompt="أدخل موضوع الاجتماع في هذا العمود أسفل هذا العنوان" sqref="E3" xr:uid="{00000000-0002-0000-0100-000007000000}"/>
    <dataValidation allowBlank="1" showInputMessage="1" showErrorMessage="1" prompt="أدخل الحضور في هذا العمود أسفل هذا العنوان" sqref="F3" xr:uid="{00000000-0002-0000-0100-000008000000}"/>
    <dataValidation allowBlank="1" showInputMessage="1" showErrorMessage="1" prompt="أدخل الملاحظات الإضافية في هذا العمود أسفل هذا العنوان" sqref="G3" xr:uid="{00000000-0002-0000-0100-000009000000}"/>
  </dataValidations>
  <hyperlinks>
    <hyperlink ref="G1" location="'تفاصيل جهة اتصال العميل'!A1" tooltip="حدد لعرض &quot;تفاصيل جهة اتصال العميل&quot;" display="Customer Contact Details" xr:uid="{00000000-0004-0000-0100-000000000000}"/>
  </hyperlinks>
  <printOptions horizontalCentered="1"/>
  <pageMargins left="0.7" right="0.7" top="0.75" bottom="0.75" header="0.3" footer="0.3"/>
  <pageSetup paperSize="9" scale="7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تفاصيل جهة اتصال العميل</vt:lpstr>
      <vt:lpstr>المواعيد القادمة</vt:lpstr>
      <vt:lpstr>'المواعيد القادمة'!Print_Titles</vt:lpstr>
      <vt:lpstr>'تفاصيل جهة اتصال العميل'!Print_Titles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2016-12-26T10:19:07Z</dcterms:created>
  <dcterms:modified xsi:type="dcterms:W3CDTF">2018-09-25T05:50:02Z</dcterms:modified>
</cp:coreProperties>
</file>