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فف\Desktop\ar-SA\"/>
    </mc:Choice>
  </mc:AlternateContent>
  <bookViews>
    <workbookView xWindow="0" yWindow="600" windowWidth="21600" windowHeight="10185"/>
  </bookViews>
  <sheets>
    <sheet name="قائمة المعلم" sheetId="1" r:id="rId1"/>
    <sheet name=" بيانات القائمة" sheetId="2" r:id="rId2"/>
  </sheets>
  <definedNames>
    <definedName name="ColumnTitle1">القائمة[[#Headers],[العنصر]]</definedName>
    <definedName name="ColumnTitle2">الفئة[[#Headers],[الفئة]]</definedName>
    <definedName name="_xlnm.Print_Titles" localSheetId="1">' بيانات القائمة'!$2:$2</definedName>
    <definedName name="_xlnm.Print_Titles" localSheetId="0">'قائمة المعلم'!$2:$2</definedName>
    <definedName name="الفئات">الفئة[الفئة]</definedName>
    <definedName name="مقسم_طريقة_العرض_الحالة">#N/A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E10" i="1" l="1"/>
  <c r="D10" i="1"/>
  <c r="E9" i="1"/>
  <c r="D9" i="1"/>
  <c r="E8" i="1"/>
  <c r="D8" i="1"/>
  <c r="E7" i="1"/>
  <c r="D7" i="1"/>
  <c r="E6" i="1"/>
  <c r="D6" i="1"/>
  <c r="E5" i="1"/>
  <c r="D5" i="1"/>
  <c r="E4" i="1"/>
  <c r="D4" i="1"/>
  <c r="E3" i="1"/>
  <c r="D3" i="1"/>
  <c r="F3" i="1" l="1"/>
  <c r="F4" i="1"/>
  <c r="F5" i="1"/>
  <c r="F6" i="1"/>
  <c r="F7" i="1"/>
  <c r="F8" i="1"/>
  <c r="F9" i="1"/>
  <c r="F10" i="1"/>
</calcChain>
</file>

<file path=xl/sharedStrings.xml><?xml version="1.0" encoding="utf-8"?>
<sst xmlns="http://schemas.openxmlformats.org/spreadsheetml/2006/main" count="49" uniqueCount="35">
  <si>
    <t>قائمة المعلم</t>
  </si>
  <si>
    <t>العنصر</t>
  </si>
  <si>
    <t>تنظيف الأدراج</t>
  </si>
  <si>
    <t>طلب لاصقات صور</t>
  </si>
  <si>
    <t>تنظيف الأرضيات وتشميعها</t>
  </si>
  <si>
    <t>إنشاء ملصقات الأسماء</t>
  </si>
  <si>
    <t>إنشاء تقارير ربع سنوية مكتوبة بالدرجات</t>
  </si>
  <si>
    <t>إرسال تذكير بالبريد الإلكتروني بشأن استمارات الأذونات</t>
  </si>
  <si>
    <t>تحضير تقارير شفوية بالدرجات</t>
  </si>
  <si>
    <t>بري الأقلام الرصاص</t>
  </si>
  <si>
    <t>الفئة</t>
  </si>
  <si>
    <t>مكتب</t>
  </si>
  <si>
    <t>مستلزمات</t>
  </si>
  <si>
    <t>أخرى</t>
  </si>
  <si>
    <t>تقييمات</t>
  </si>
  <si>
    <t>مكالمات هاتفية</t>
  </si>
  <si>
    <t>بيانات القائمة</t>
  </si>
  <si>
    <t>تاريخ البدء</t>
  </si>
  <si>
    <t>وسيلة إيضاح "الحالة" بالألوان في هذه الخلية: لم يتم بدؤها بنمط عادي، قيد التقدم بتنسيق R=91 G=133 B=49، تستحق اليوم بتنسيق R=118 G=88 B=0، معلقة بتنسيق R=109 G=66 B=111، مكتملة بتنسيق يتوسطه خط، مُلغاة بتنسيق R=191 G=191 B=191، متأخرة بتنسيق R=191 G=33 B=28.</t>
  </si>
  <si>
    <t>تاريخ الاستحقاق</t>
  </si>
  <si>
    <t>الأيام المتبقية</t>
  </si>
  <si>
    <t>الحالة</t>
  </si>
  <si>
    <t>مكتملة</t>
  </si>
  <si>
    <t>معلقة</t>
  </si>
  <si>
    <t>متأخرة</t>
  </si>
  <si>
    <t>مُلغاة</t>
  </si>
  <si>
    <t>قيد التقدم</t>
  </si>
  <si>
    <t>الملاحظات</t>
  </si>
  <si>
    <t>مقسم طريقة عرض الحالة في هذه الخلية. لتصفية القائمة حسب الحالة، حدد إحدى الحالات من مقسم طريقة العرض. اضغط باستمرار على CTRL لتحديد خيارات متعددة.</t>
  </si>
  <si>
    <t>الأشياء التي يجب شراؤها</t>
  </si>
  <si>
    <t>أفكار جديدة</t>
  </si>
  <si>
    <t>الفريق</t>
  </si>
  <si>
    <t>أنشطة</t>
  </si>
  <si>
    <t>كمبيوتر</t>
  </si>
  <si>
    <t>شخصية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</si>
</sst>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010000]d/mm/yyyy;@"/>
  </numFmts>
  <fonts count="7" x14ac:knownFonts="1">
    <font>
      <sz val="11"/>
      <color theme="1"/>
      <name val="Tahoma"/>
      <family val="2"/>
    </font>
    <font>
      <sz val="11"/>
      <color theme="0"/>
      <name val="Euphemia"/>
      <family val="2"/>
      <scheme val="minor"/>
    </font>
    <font>
      <sz val="11"/>
      <color theme="4"/>
      <name val="Euphemia"/>
      <family val="2"/>
      <scheme val="minor"/>
    </font>
    <font>
      <sz val="28"/>
      <color theme="0"/>
      <name val="Tahoma"/>
      <family val="2"/>
    </font>
    <font>
      <sz val="11"/>
      <color theme="4"/>
      <name val="Tahoma"/>
      <family val="2"/>
    </font>
    <font>
      <sz val="11"/>
      <color theme="1"/>
      <name val="Tahoma"/>
      <family val="2"/>
    </font>
    <font>
      <sz val="11"/>
      <color theme="0"/>
      <name val="Tahoma"/>
      <family val="2"/>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2">
    <xf numFmtId="0" fontId="0" fillId="0" borderId="0">
      <alignment vertical="center" wrapText="1" readingOrder="2"/>
    </xf>
    <xf numFmtId="1" fontId="5" fillId="0" borderId="0" applyFill="0" applyBorder="0" applyProtection="0">
      <alignment horizontal="center" vertical="center" readingOrder="2"/>
    </xf>
    <xf numFmtId="0" fontId="3" fillId="2" borderId="0">
      <alignment horizontal="right" vertical="center" indent="4" readingOrder="2"/>
    </xf>
    <xf numFmtId="0" fontId="5" fillId="0" borderId="0" applyNumberFormat="0" applyFill="0" applyBorder="0">
      <alignment readingOrder="2"/>
    </xf>
    <xf numFmtId="0" fontId="6" fillId="0" borderId="0">
      <alignment wrapText="1" readingOrder="2"/>
    </xf>
    <xf numFmtId="164" fontId="5" fillId="0" borderId="0" applyFill="0" applyBorder="0">
      <alignment horizontal="right" vertical="center" wrapText="1" readingOrder="2"/>
    </xf>
    <xf numFmtId="0" fontId="4" fillId="0" borderId="0" applyFill="0">
      <alignment vertical="center" wrapText="1"/>
    </xf>
    <xf numFmtId="0" fontId="2" fillId="0" borderId="0" applyFill="0">
      <alignment vertical="center" wrapText="1"/>
    </xf>
    <xf numFmtId="0" fontId="4" fillId="0" borderId="0" applyNumberFormat="0" applyFill="0" applyBorder="0" applyAlignment="0" applyProtection="0">
      <alignment readingOrder="2"/>
    </xf>
    <xf numFmtId="0" fontId="3" fillId="2" borderId="0">
      <alignment horizontal="left" vertical="center" indent="4"/>
    </xf>
    <xf numFmtId="0" fontId="2" fillId="0" borderId="0" applyNumberFormat="0" applyFill="0" applyBorder="0" applyAlignment="0" applyProtection="0"/>
    <xf numFmtId="0" fontId="1" fillId="0" borderId="0">
      <alignment wrapText="1"/>
    </xf>
  </cellStyleXfs>
  <cellXfs count="17">
    <xf numFmtId="0" fontId="0" fillId="0" borderId="0" xfId="0">
      <alignment vertical="center" wrapText="1"/>
    </xf>
    <xf numFmtId="0" fontId="3" fillId="2" borderId="0" xfId="2" applyFont="1" applyAlignment="1">
      <alignment horizontal="right" vertical="center" indent="4" readingOrder="2"/>
    </xf>
    <xf numFmtId="0" fontId="5" fillId="0" borderId="0" xfId="0" applyFont="1" applyAlignment="1">
      <alignment horizontal="right" vertical="center" wrapText="1" readingOrder="2"/>
    </xf>
    <xf numFmtId="0" fontId="5" fillId="0" borderId="0" xfId="0" applyFont="1">
      <alignment vertical="center" wrapText="1"/>
    </xf>
    <xf numFmtId="0" fontId="5" fillId="0" borderId="0" xfId="0" applyFont="1" applyAlignment="1">
      <alignment horizontal="right" vertical="center" readingOrder="2"/>
    </xf>
    <xf numFmtId="0" fontId="5" fillId="0" borderId="0" xfId="3" applyFont="1" applyAlignment="1">
      <alignment horizontal="right" readingOrder="2"/>
    </xf>
    <xf numFmtId="0" fontId="5" fillId="0" borderId="0" xfId="0" applyFont="1" applyAlignment="1">
      <alignment vertical="center"/>
    </xf>
    <xf numFmtId="0" fontId="3" fillId="2" borderId="0" xfId="2" applyFont="1">
      <alignment horizontal="right" vertical="center" indent="4" readingOrder="2"/>
    </xf>
    <xf numFmtId="0" fontId="4" fillId="2" borderId="0" xfId="6" quotePrefix="1" applyFill="1">
      <alignment vertical="center" wrapText="1"/>
    </xf>
    <xf numFmtId="0" fontId="0" fillId="0" borderId="0" xfId="0">
      <alignment vertical="center" wrapText="1" readingOrder="2"/>
    </xf>
    <xf numFmtId="0" fontId="0" fillId="0" borderId="0" xfId="0" applyAlignment="1">
      <alignment vertical="center" wrapText="1" readingOrder="2"/>
    </xf>
    <xf numFmtId="1" fontId="5" fillId="0" borderId="0" xfId="1">
      <alignment horizontal="center" vertical="center" readingOrder="2"/>
    </xf>
    <xf numFmtId="0" fontId="0" fillId="0" borderId="0" xfId="0" applyAlignment="1">
      <alignment horizontal="right" vertical="center" readingOrder="2"/>
    </xf>
    <xf numFmtId="164" fontId="5" fillId="0" borderId="0" xfId="5" applyAlignment="1">
      <alignment horizontal="right" vertical="center" readingOrder="2"/>
    </xf>
    <xf numFmtId="0" fontId="6" fillId="0" borderId="0" xfId="4" applyFont="1" applyAlignment="1">
      <alignment horizontal="right" wrapText="1" readingOrder="2"/>
    </xf>
    <xf numFmtId="0" fontId="3" fillId="2" borderId="0" xfId="2" applyFont="1" applyAlignment="1">
      <alignment horizontal="right" vertical="center" indent="4" readingOrder="2"/>
    </xf>
    <xf numFmtId="0" fontId="4" fillId="2" borderId="0" xfId="8" applyFont="1" applyFill="1" applyAlignment="1">
      <alignment horizontal="right" vertical="center" indent="5" readingOrder="2"/>
    </xf>
  </cellXfs>
  <cellStyles count="12">
    <cellStyle name="Comma" xfId="1" builtinId="3" customBuiltin="1"/>
    <cellStyle name="Followed Hyperlink" xfId="7" builtinId="9" customBuiltin="1"/>
    <cellStyle name="Normal" xfId="0" builtinId="0" customBuiltin="1"/>
    <cellStyle name="ارتباط تشعبي" xfId="6" builtinId="8" customBuiltin="1"/>
    <cellStyle name="التاريخ" xfId="5"/>
    <cellStyle name="عنوان" xfId="2" builtinId="15" customBuiltin="1"/>
    <cellStyle name="عنوان 1" xfId="3" builtinId="16" customBuiltin="1"/>
    <cellStyle name="عنوان 5" xfId="9"/>
    <cellStyle name="ملاحظة" xfId="4" builtinId="10" customBuiltin="1"/>
    <cellStyle name="ملاحظة 2" xfId="11"/>
    <cellStyle name="نص توضيحي" xfId="8" builtinId="53" customBuiltin="1"/>
    <cellStyle name="نص توضيحي 2" xfId="10"/>
  </cellStyles>
  <dxfs count="29">
    <dxf>
      <alignment horizontal="left" vertical="center" textRotation="0" wrapText="0" indent="0" justifyLastLine="0" shrinkToFit="0" readingOrder="2"/>
    </dxf>
    <dxf>
      <alignment horizontal="right" vertical="center" textRotation="0" wrapText="0" indent="0" justifyLastLine="0" shrinkToFit="0" readingOrder="2"/>
    </dxf>
    <dxf>
      <alignment horizontal="left" vertical="center" textRotation="0" wrapText="0" indent="0" justifyLastLine="0" shrinkToFit="0" readingOrder="2"/>
    </dxf>
    <dxf>
      <alignment horizontal="right" vertical="center" textRotation="0" wrapText="0" indent="0" justifyLastLine="0" shrinkToFit="0" readingOrder="2"/>
    </dxf>
    <dxf>
      <font>
        <strike val="0"/>
        <outline val="0"/>
        <shadow val="0"/>
        <u val="none"/>
        <vertAlign val="baseline"/>
        <name val="Tahoma"/>
        <family val="2"/>
        <scheme val="none"/>
      </font>
      <alignment horizontal="righ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left" vertical="center"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general" vertical="center" textRotation="0" wrapText="1"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alignment horizontal="center"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alignment horizontal="right" vertical="center" textRotation="0" wrapText="0" indent="0" justifyLastLine="0" shrinkToFit="0" readingOrder="2"/>
      <protection locked="1" hidden="0"/>
    </dxf>
    <dxf>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alignment horizontal="right" vertical="center" textRotation="0" wrapText="0" indent="0" justifyLastLine="0" shrinkToFit="0" readingOrder="2"/>
      <protection locked="1" hidden="0"/>
    </dxf>
    <dxf>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general" vertical="center" textRotation="0" wrapText="1"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general" vertical="center" textRotation="0" wrapText="1" indent="0" justifyLastLine="0" shrinkToFit="0" readingOrder="2"/>
      <border diagonalUp="0" diagonalDown="0" outline="0">
        <left/>
        <right/>
        <top/>
        <bottom/>
      </border>
      <protection locked="1" hidden="0"/>
    </dxf>
    <dxf>
      <alignment horizontal="general" vertical="center" textRotation="0" wrapText="1" indent="0" justifyLastLine="0" shrinkToFit="0" readingOrder="2"/>
    </dxf>
    <dxf>
      <font>
        <b val="0"/>
        <strike val="0"/>
        <outline val="0"/>
        <shadow val="0"/>
        <u val="none"/>
        <vertAlign val="baseline"/>
        <sz val="11"/>
        <name val="Tahoma"/>
        <family val="2"/>
        <scheme val="none"/>
      </font>
      <alignment vertical="center" textRotation="0" wrapText="0" indent="0" justifyLastLine="0" shrinkToFit="0" readingOrder="0"/>
    </dxf>
    <dxf>
      <font>
        <strike val="0"/>
        <outline val="0"/>
        <shadow val="0"/>
        <u val="none"/>
        <vertAlign val="baseline"/>
        <name val="Tahoma"/>
        <family val="2"/>
        <scheme val="none"/>
      </font>
    </dxf>
    <dxf>
      <font>
        <color theme="7" tint="-0.24994659260841701"/>
      </font>
      <fill>
        <patternFill patternType="none">
          <bgColor auto="1"/>
        </patternFill>
      </fill>
    </dxf>
    <dxf>
      <font>
        <color theme="7" tint="-0.24994659260841701"/>
      </font>
      <fill>
        <patternFill patternType="none">
          <bgColor auto="1"/>
        </patternFill>
      </fill>
    </dxf>
    <dxf>
      <font>
        <strike/>
        <color theme="0" tint="-0.24994659260841701"/>
      </font>
      <fill>
        <patternFill patternType="none">
          <bgColor auto="1"/>
        </patternFill>
      </fill>
    </dxf>
    <dxf>
      <font>
        <color theme="7" tint="-0.24994659260841701"/>
      </font>
    </dxf>
    <dxf>
      <font>
        <color theme="6" tint="-0.499984740745262"/>
      </font>
    </dxf>
    <dxf>
      <font>
        <color theme="9"/>
      </font>
    </dxf>
    <dxf>
      <font>
        <color theme="0" tint="-0.24994659260841701"/>
      </font>
    </dxf>
    <dxf>
      <font>
        <color theme="8" tint="-0.24994659260841701"/>
      </font>
    </dxf>
    <dxf>
      <font>
        <b val="0"/>
        <i val="0"/>
        <color theme="1" tint="0.24994659260841701"/>
      </font>
      <fill>
        <patternFill patternType="none">
          <fgColor indexed="64"/>
          <bgColor auto="1"/>
        </patternFill>
      </fill>
      <border diagonalUp="0" diagonalDown="0">
        <left/>
        <right/>
        <top/>
        <bottom style="thin">
          <color theme="0" tint="-0.14996795556505021"/>
        </bottom>
        <vertical/>
        <horizontal/>
      </border>
    </dxf>
    <dxf>
      <font>
        <b val="0"/>
        <i val="0"/>
        <color theme="1" tint="0.24994659260841701"/>
      </font>
      <border diagonalUp="0" diagonalDown="0">
        <left/>
        <right/>
        <top style="thin">
          <color theme="0" tint="-0.14996795556505021"/>
        </top>
        <bottom style="thin">
          <color theme="0" tint="-0.14996795556505021"/>
        </bottom>
        <vertical/>
        <horizontal style="thin">
          <color theme="0" tint="-0.14996795556505021"/>
        </horizontal>
      </border>
    </dxf>
    <dxf>
      <font>
        <sz val="11"/>
        <color theme="1"/>
        <name val="Tahoma"/>
        <family val="2"/>
        <scheme val="none"/>
      </font>
      <border>
        <bottom style="thin">
          <color theme="0" tint="-0.34998626667073579"/>
        </bottom>
        <vertical/>
        <horizontal/>
      </border>
    </dxf>
    <dxf>
      <font>
        <sz val="11"/>
        <color theme="1"/>
        <name val="Tahoma"/>
        <family val="2"/>
        <scheme val="none"/>
      </font>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s>
  <tableStyles count="2" defaultTableStyle="TableStyleMedium2" defaultPivotStyle="PivotStyleLight16">
    <tableStyle name="Teacher To-Do List Slicer" pivot="0" table="0" count="10">
      <tableStyleElement type="wholeTable" dxfId="28"/>
      <tableStyleElement type="headerRow" dxfId="27"/>
    </tableStyle>
    <tableStyle name="قائمة مهام المعلم المطلوبة للتنفيذ" pivot="0" count="2">
      <tableStyleElement type="wholeTable" dxfId="26"/>
      <tableStyleElement type="headerRow" dxfId="25"/>
    </tableStyle>
  </tableStyles>
  <extLst>
    <ext xmlns:x14="http://schemas.microsoft.com/office/spreadsheetml/2009/9/main" uri="{46F421CA-312F-682f-3DD2-61675219B42D}">
      <x14:dxfs count="8">
        <dxf>
          <font>
            <color theme="0" tint="-0.1499679555650502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0" tint="-0.1499679555650502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0"/>
          </font>
          <fill>
            <patternFill patternType="solid">
              <fgColor auto="1"/>
              <bgColor theme="4" tint="-0.24994659260841701"/>
            </patternFill>
          </fill>
          <border>
            <left style="thin">
              <color rgb="FF999999"/>
            </left>
            <right style="thin">
              <color rgb="FF999999"/>
            </right>
            <top style="thin">
              <color rgb="FF999999"/>
            </top>
            <bottom style="thin">
              <color rgb="FF999999"/>
            </bottom>
            <vertical/>
            <horizontal/>
          </border>
        </dxf>
        <dxf>
          <font>
            <color theme="0"/>
          </font>
          <fill>
            <patternFill patternType="solid">
              <fgColor auto="1"/>
              <bgColor theme="4" tint="-0.24994659260841701"/>
            </patternFill>
          </fill>
          <border>
            <left style="thin">
              <color rgb="FF999999"/>
            </left>
            <right style="thin">
              <color rgb="FF999999"/>
            </right>
            <top style="thin">
              <color rgb="FF999999"/>
            </top>
            <bottom style="thin">
              <color rgb="FF999999"/>
            </bottom>
            <vertical/>
            <horizontal/>
          </border>
        </dxf>
        <dxf>
          <font>
            <color theme="0" tint="-0.14996795556505021"/>
          </font>
          <fill>
            <patternFill patternType="solid">
              <fgColor theme="0" tint="-0.14996795556505021"/>
              <bgColor theme="0" tint="-0.24994659260841701"/>
            </patternFill>
          </fill>
          <border>
            <left style="thin">
              <color rgb="FFCCCCCC"/>
            </left>
            <right style="thin">
              <color rgb="FFCCCCCC"/>
            </right>
            <top style="thin">
              <color rgb="FFCCCCCC"/>
            </top>
            <bottom style="thin">
              <color rgb="FFCCCCCC"/>
            </bottom>
            <vertical/>
            <horizontal/>
          </border>
        </dxf>
        <dxf>
          <font>
            <color theme="0"/>
          </font>
          <fill>
            <patternFill patternType="solid">
              <fgColor theme="0" tint="-0.249977111117893"/>
              <bgColor theme="4" tint="-0.24994659260841701"/>
            </patternFill>
          </fill>
          <border>
            <left style="thin">
              <color rgb="FF999999"/>
            </left>
            <right style="thin">
              <color rgb="FF999999"/>
            </right>
            <top style="thin">
              <color rgb="FF999999"/>
            </top>
            <bottom style="thin">
              <color rgb="FF999999"/>
            </bottom>
            <vertical/>
            <horizontal/>
          </border>
        </dxf>
        <dxf>
          <font>
            <color rgb="FF959595"/>
          </font>
          <fill>
            <patternFill patternType="solid">
              <fgColor theme="0"/>
              <bgColor theme="0"/>
            </patternFill>
          </fill>
          <border>
            <left style="thin">
              <color rgb="FFE0E0E0"/>
            </left>
            <right style="thin">
              <color rgb="FFE0E0E0"/>
            </right>
            <top style="thin">
              <color rgb="FFE0E0E0"/>
            </top>
            <bottom style="thin">
              <color rgb="FFE0E0E0"/>
            </bottom>
            <vertical/>
            <horizontal/>
          </border>
        </dxf>
        <dxf>
          <font>
            <color theme="0"/>
          </font>
          <fill>
            <patternFill patternType="solid">
              <fgColor theme="0"/>
              <bgColor theme="0" tint="-0.34998626667073579"/>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Teacher To-Do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 &#1576;&#1610;&#1575;&#1606;&#1575;&#1578; &#1575;&#1604;&#1602;&#1575;&#1574;&#1605;&#1577;'!A1"/></Relationships>
</file>

<file path=xl/drawings/_rels/drawing2.xml.rels><?xml version="1.0" encoding="UTF-8" standalone="yes"?>
<Relationships xmlns="http://schemas.openxmlformats.org/package/2006/relationships"><Relationship Id="rId1" Type="http://schemas.openxmlformats.org/officeDocument/2006/relationships/hyperlink" Target="#'&#1602;&#1575;&#1574;&#1605;&#1577; &#1575;&#1604;&#1605;&#1593;&#1604;&#1605;'!A1"/></Relationships>
</file>

<file path=xl/drawings/drawing1.xml><?xml version="1.0" encoding="utf-8"?>
<xdr:wsDr xmlns:xdr="http://schemas.openxmlformats.org/drawingml/2006/spreadsheetDrawing" xmlns:a="http://schemas.openxmlformats.org/drawingml/2006/main">
  <xdr:twoCellAnchor editAs="oneCell">
    <xdr:from>
      <xdr:col>3</xdr:col>
      <xdr:colOff>25401</xdr:colOff>
      <xdr:row>0</xdr:row>
      <xdr:rowOff>142876</xdr:rowOff>
    </xdr:from>
    <xdr:to>
      <xdr:col>3</xdr:col>
      <xdr:colOff>1214121</xdr:colOff>
      <xdr:row>0</xdr:row>
      <xdr:rowOff>666750</xdr:rowOff>
    </xdr:to>
    <xdr:sp macro="" textlink="">
      <xdr:nvSpPr>
        <xdr:cNvPr id="5" name="عرض بيانات القائمة" descr="ارتباط الانتقال إلى ورقة العمل &quot;بيانات القائمة&quot;">
          <a:hlinkClick xmlns:r="http://schemas.openxmlformats.org/officeDocument/2006/relationships" r:id="rId1" tooltip="حدد ورقة العمل &quot;بيانات القائمة&quot; للانتقال إليها"/>
          <a:extLst>
            <a:ext uri="{FF2B5EF4-FFF2-40B4-BE49-F238E27FC236}">
              <a16:creationId xmlns:a16="http://schemas.microsoft.com/office/drawing/2014/main" id="{00000000-0008-0000-0000-000005000000}"/>
            </a:ext>
          </a:extLst>
        </xdr:cNvPr>
        <xdr:cNvSpPr/>
      </xdr:nvSpPr>
      <xdr:spPr>
        <a:xfrm>
          <a:off x="12487003854" y="142876"/>
          <a:ext cx="1188720" cy="523874"/>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1" anchor="ctr"/>
        <a:lstStyle/>
        <a:p>
          <a:pPr algn="ctr" rtl="1"/>
          <a:r>
            <a:rPr lang="ar" sz="1100" b="1" spc="100" baseline="0">
              <a:solidFill>
                <a:schemeClr val="bg1"/>
              </a:solidFill>
              <a:latin typeface="Tahoma" panose="020B0604030504040204" pitchFamily="34" charset="0"/>
              <a:ea typeface="Tahoma" panose="020B0604030504040204" pitchFamily="34" charset="0"/>
              <a:cs typeface="Tahoma" panose="020B0604030504040204" pitchFamily="34" charset="0"/>
            </a:rPr>
            <a:t>بيانات</a:t>
          </a:r>
          <a:r>
            <a:rPr lang="ar" sz="1100" b="1" spc="100">
              <a:solidFill>
                <a:schemeClr val="bg1"/>
              </a:solidFill>
              <a:latin typeface="Tahoma" panose="020B0604030504040204" pitchFamily="34" charset="0"/>
              <a:ea typeface="Tahoma" panose="020B0604030504040204" pitchFamily="34" charset="0"/>
              <a:cs typeface="Tahoma" panose="020B0604030504040204" pitchFamily="34" charset="0"/>
            </a:rPr>
            <a:t> القائمة</a:t>
          </a:r>
        </a:p>
      </xdr:txBody>
    </xdr:sp>
    <xdr:clientData fPrintsWithSheet="0"/>
  </xdr:twoCellAnchor>
  <xdr:twoCellAnchor editAs="oneCell">
    <xdr:from>
      <xdr:col>1</xdr:col>
      <xdr:colOff>33046</xdr:colOff>
      <xdr:row>0</xdr:row>
      <xdr:rowOff>3905</xdr:rowOff>
    </xdr:from>
    <xdr:to>
      <xdr:col>1</xdr:col>
      <xdr:colOff>462605</xdr:colOff>
      <xdr:row>0</xdr:row>
      <xdr:rowOff>653002</xdr:rowOff>
    </xdr:to>
    <xdr:sp macro="" textlink="">
      <xdr:nvSpPr>
        <xdr:cNvPr id="1029" name="التصميم الفني لرأس الصفحة" descr="شعار عمودي مع علامة اختيار في دائرة">
          <a:extLst>
            <a:ext uri="{FF2B5EF4-FFF2-40B4-BE49-F238E27FC236}">
              <a16:creationId xmlns:a16="http://schemas.microsoft.com/office/drawing/2014/main" id="{00000000-0008-0000-0000-000005040000}"/>
            </a:ext>
          </a:extLst>
        </xdr:cNvPr>
        <xdr:cNvSpPr>
          <a:spLocks noEditPoints="1"/>
        </xdr:cNvSpPr>
      </xdr:nvSpPr>
      <xdr:spPr bwMode="auto">
        <a:xfrm>
          <a:off x="12491841595"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txBody>
        <a:bodyPr rtlCol="1"/>
        <a:lstStyle/>
        <a:p>
          <a:pPr algn="r" rtl="1"/>
          <a:endParaRPr lang="en-US"/>
        </a:p>
      </xdr:txBody>
    </xdr:sp>
    <xdr:clientData/>
  </xdr:twoCellAnchor>
  <xdr:twoCellAnchor editAs="oneCell">
    <xdr:from>
      <xdr:col>4</xdr:col>
      <xdr:colOff>295275</xdr:colOff>
      <xdr:row>0</xdr:row>
      <xdr:rowOff>0</xdr:rowOff>
    </xdr:from>
    <xdr:to>
      <xdr:col>7</xdr:col>
      <xdr:colOff>2933700</xdr:colOff>
      <xdr:row>0</xdr:row>
      <xdr:rowOff>657222</xdr:rowOff>
    </xdr:to>
    <xdr:grpSp>
      <xdr:nvGrpSpPr>
        <xdr:cNvPr id="11" name="وسيلة إيضاح بالألوان" descr="وسيلة إيضاح &quot;الحالة&quot; بالألوان في هذه الخلية: لم يتم بدؤها بنمط عادي، قيد التقدم بتنسيق R=91 G=133 B=49، تستحق اليوم بتنسيق R=118 G=88 B=0، معلقة بتنسيق R=109 G=66 B=111، مكتملة بتنسيق يتوسطه خط، مُلغاة بتنسيق R=191 G=191 B=191، متأخرة بتنسيق R=191 G=33 B=28.">
          <a:extLst>
            <a:ext uri="{FF2B5EF4-FFF2-40B4-BE49-F238E27FC236}">
              <a16:creationId xmlns:a16="http://schemas.microsoft.com/office/drawing/2014/main" id="{00000000-0008-0000-0000-00000B000000}"/>
            </a:ext>
          </a:extLst>
        </xdr:cNvPr>
        <xdr:cNvGrpSpPr/>
      </xdr:nvGrpSpPr>
      <xdr:grpSpPr>
        <a:xfrm flipH="1">
          <a:off x="10919507625" y="0"/>
          <a:ext cx="6648450" cy="657222"/>
          <a:chOff x="4524376" y="0"/>
          <a:chExt cx="5916856" cy="657222"/>
        </a:xfrm>
      </xdr:grpSpPr>
      <xdr:sp macro="" textlink="">
        <xdr:nvSpPr>
          <xdr:cNvPr id="7" name="مستطيل بزوايا مستديرة على نفس الجانب 6" descr="مستطيل مستدير الزوايا">
            <a:extLst>
              <a:ext uri="{FF2B5EF4-FFF2-40B4-BE49-F238E27FC236}">
                <a16:creationId xmlns:a16="http://schemas.microsoft.com/office/drawing/2014/main" id="{00000000-0008-0000-0000-000007000000}"/>
              </a:ext>
            </a:extLst>
          </xdr:cNvPr>
          <xdr:cNvSpPr/>
        </xdr:nvSpPr>
        <xdr:spPr>
          <a:xfrm flipH="1" flipV="1">
            <a:off x="4524376" y="0"/>
            <a:ext cx="5916856" cy="657222"/>
          </a:xfrm>
          <a:prstGeom prst="round2SameRect">
            <a:avLst>
              <a:gd name="adj1" fmla="val 15932"/>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8" name="مربع النص 7" descr="عنوان وسيلة الإيضاح بالألوان">
            <a:extLst>
              <a:ext uri="{FF2B5EF4-FFF2-40B4-BE49-F238E27FC236}">
                <a16:creationId xmlns:a16="http://schemas.microsoft.com/office/drawing/2014/main" id="{00000000-0008-0000-0000-000008000000}"/>
              </a:ext>
            </a:extLst>
          </xdr:cNvPr>
          <xdr:cNvSpPr txBox="1"/>
        </xdr:nvSpPr>
        <xdr:spPr>
          <a:xfrm flipH="1">
            <a:off x="4634476" y="47625"/>
            <a:ext cx="1525936"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noAutofit/>
          </a:bodyPr>
          <a:lstStyle/>
          <a:p>
            <a:pPr rtl="1"/>
            <a:r>
              <a:rPr lang="ar"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وسيلة إيضاح</a:t>
            </a:r>
            <a:r>
              <a:rPr lang="ar" sz="11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 بالألوان</a:t>
            </a:r>
            <a:endParaRPr lang="en-US" sz="110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3" name="مربع النص 12" descr="لم يتم بدؤها">
            <a:extLst>
              <a:ext uri="{FF2B5EF4-FFF2-40B4-BE49-F238E27FC236}">
                <a16:creationId xmlns:a16="http://schemas.microsoft.com/office/drawing/2014/main" id="{00000000-0008-0000-0000-00000D000000}"/>
              </a:ext>
            </a:extLst>
          </xdr:cNvPr>
          <xdr:cNvSpPr txBox="1"/>
        </xdr:nvSpPr>
        <xdr:spPr>
          <a:xfrm flipH="1">
            <a:off x="4640971" y="295275"/>
            <a:ext cx="1106115"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rtl="1"/>
            <a:r>
              <a:rPr lang="ar" sz="1200" b="1">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rPr>
              <a:t>لم يتم بدؤها</a:t>
            </a:r>
          </a:p>
        </xdr:txBody>
      </xdr:sp>
      <xdr:sp macro="" textlink="">
        <xdr:nvSpPr>
          <xdr:cNvPr id="14" name="مربع نص 13" descr="قيد التقدم">
            <a:extLst>
              <a:ext uri="{FF2B5EF4-FFF2-40B4-BE49-F238E27FC236}">
                <a16:creationId xmlns:a16="http://schemas.microsoft.com/office/drawing/2014/main" id="{00000000-0008-0000-0000-00000E000000}"/>
              </a:ext>
            </a:extLst>
          </xdr:cNvPr>
          <xdr:cNvSpPr txBox="1"/>
        </xdr:nvSpPr>
        <xdr:spPr>
          <a:xfrm flipH="1">
            <a:off x="5688015" y="295275"/>
            <a:ext cx="939378"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rtl="1"/>
            <a:r>
              <a:rPr lang="ar" sz="1200" b="1">
                <a:solidFill>
                  <a:schemeClr val="accent4">
                    <a:lumMod val="75000"/>
                  </a:schemeClr>
                </a:solidFill>
                <a:latin typeface="Tahoma" panose="020B0604030504040204" pitchFamily="34" charset="0"/>
                <a:ea typeface="Tahoma" panose="020B0604030504040204" pitchFamily="34" charset="0"/>
                <a:cs typeface="Tahoma" panose="020B0604030504040204" pitchFamily="34" charset="0"/>
              </a:rPr>
              <a:t>قيد التقدم</a:t>
            </a:r>
          </a:p>
        </xdr:txBody>
      </xdr:sp>
      <xdr:sp macro="" textlink="">
        <xdr:nvSpPr>
          <xdr:cNvPr id="15" name="مربع النص 14" descr="تستحق اليوم">
            <a:extLst>
              <a:ext uri="{FF2B5EF4-FFF2-40B4-BE49-F238E27FC236}">
                <a16:creationId xmlns:a16="http://schemas.microsoft.com/office/drawing/2014/main" id="{00000000-0008-0000-0000-00000F000000}"/>
              </a:ext>
            </a:extLst>
          </xdr:cNvPr>
          <xdr:cNvSpPr txBox="1"/>
        </xdr:nvSpPr>
        <xdr:spPr>
          <a:xfrm flipH="1">
            <a:off x="6610986" y="295275"/>
            <a:ext cx="1194497"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rtl="1"/>
            <a:r>
              <a:rPr lang="ar" sz="1200" b="1">
                <a:solidFill>
                  <a:schemeClr val="accent3">
                    <a:lumMod val="50000"/>
                  </a:schemeClr>
                </a:solidFill>
                <a:latin typeface="Tahoma" panose="020B0604030504040204" pitchFamily="34" charset="0"/>
                <a:ea typeface="Tahoma" panose="020B0604030504040204" pitchFamily="34" charset="0"/>
                <a:cs typeface="Tahoma" panose="020B0604030504040204" pitchFamily="34" charset="0"/>
              </a:rPr>
              <a:t>تستحق اليوم</a:t>
            </a:r>
          </a:p>
        </xdr:txBody>
      </xdr:sp>
      <xdr:sp macro="" textlink="">
        <xdr:nvSpPr>
          <xdr:cNvPr id="16" name="مربع نص 15" descr="معلقة">
            <a:extLst>
              <a:ext uri="{FF2B5EF4-FFF2-40B4-BE49-F238E27FC236}">
                <a16:creationId xmlns:a16="http://schemas.microsoft.com/office/drawing/2014/main" id="{00000000-0008-0000-0000-000010000000}"/>
              </a:ext>
            </a:extLst>
          </xdr:cNvPr>
          <xdr:cNvSpPr txBox="1"/>
        </xdr:nvSpPr>
        <xdr:spPr>
          <a:xfrm flipH="1">
            <a:off x="7754530" y="295275"/>
            <a:ext cx="643746"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rtl="1"/>
            <a:r>
              <a:rPr lang="ar" sz="1200" b="1">
                <a:solidFill>
                  <a:schemeClr val="accent6"/>
                </a:solidFill>
                <a:latin typeface="Tahoma" panose="020B0604030504040204" pitchFamily="34" charset="0"/>
                <a:ea typeface="Tahoma" panose="020B0604030504040204" pitchFamily="34" charset="0"/>
                <a:cs typeface="Tahoma" panose="020B0604030504040204" pitchFamily="34" charset="0"/>
              </a:rPr>
              <a:t>معلقة</a:t>
            </a:r>
          </a:p>
        </xdr:txBody>
      </xdr:sp>
      <xdr:sp macro="" textlink="">
        <xdr:nvSpPr>
          <xdr:cNvPr id="17" name="مربع النص 16" descr="مكتملة">
            <a:extLst>
              <a:ext uri="{FF2B5EF4-FFF2-40B4-BE49-F238E27FC236}">
                <a16:creationId xmlns:a16="http://schemas.microsoft.com/office/drawing/2014/main" id="{00000000-0008-0000-0000-000011000000}"/>
              </a:ext>
            </a:extLst>
          </xdr:cNvPr>
          <xdr:cNvSpPr txBox="1"/>
        </xdr:nvSpPr>
        <xdr:spPr>
          <a:xfrm flipH="1">
            <a:off x="8464564" y="295275"/>
            <a:ext cx="721230"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rtl="1"/>
            <a:r>
              <a:rPr lang="ar" sz="1200" b="1" strike="sngStrike" baseline="0">
                <a:solidFill>
                  <a:schemeClr val="bg1">
                    <a:lumMod val="75000"/>
                  </a:schemeClr>
                </a:solidFill>
                <a:latin typeface="Tahoma" panose="020B0604030504040204" pitchFamily="34" charset="0"/>
                <a:ea typeface="Tahoma" panose="020B0604030504040204" pitchFamily="34" charset="0"/>
                <a:cs typeface="Tahoma" panose="020B0604030504040204" pitchFamily="34" charset="0"/>
              </a:rPr>
              <a:t>مكتملة</a:t>
            </a:r>
          </a:p>
        </xdr:txBody>
      </xdr:sp>
      <xdr:sp macro="" textlink="">
        <xdr:nvSpPr>
          <xdr:cNvPr id="18" name="مربع نص 17" descr="مُلغاة">
            <a:extLst>
              <a:ext uri="{FF2B5EF4-FFF2-40B4-BE49-F238E27FC236}">
                <a16:creationId xmlns:a16="http://schemas.microsoft.com/office/drawing/2014/main" id="{00000000-0008-0000-0000-000012000000}"/>
              </a:ext>
            </a:extLst>
          </xdr:cNvPr>
          <xdr:cNvSpPr txBox="1"/>
        </xdr:nvSpPr>
        <xdr:spPr>
          <a:xfrm flipH="1">
            <a:off x="9206960" y="295275"/>
            <a:ext cx="587253"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rtl="1"/>
            <a:r>
              <a:rPr lang="ar" sz="1200" b="1">
                <a:solidFill>
                  <a:schemeClr val="bg1">
                    <a:lumMod val="75000"/>
                  </a:schemeClr>
                </a:solidFill>
                <a:latin typeface="Tahoma" panose="020B0604030504040204" pitchFamily="34" charset="0"/>
                <a:ea typeface="Tahoma" panose="020B0604030504040204" pitchFamily="34" charset="0"/>
                <a:cs typeface="Tahoma" panose="020B0604030504040204" pitchFamily="34" charset="0"/>
              </a:rPr>
              <a:t>مُلغاة</a:t>
            </a:r>
          </a:p>
        </xdr:txBody>
      </xdr:sp>
      <xdr:sp macro="" textlink="">
        <xdr:nvSpPr>
          <xdr:cNvPr id="19" name="مربع النص 18" descr="متأخرة">
            <a:extLst>
              <a:ext uri="{FF2B5EF4-FFF2-40B4-BE49-F238E27FC236}">
                <a16:creationId xmlns:a16="http://schemas.microsoft.com/office/drawing/2014/main" id="{00000000-0008-0000-0000-000013000000}"/>
              </a:ext>
            </a:extLst>
          </xdr:cNvPr>
          <xdr:cNvSpPr txBox="1"/>
        </xdr:nvSpPr>
        <xdr:spPr>
          <a:xfrm flipH="1">
            <a:off x="9806324" y="295275"/>
            <a:ext cx="626431" cy="278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rtl="1"/>
            <a:r>
              <a:rPr lang="ar" sz="1200" b="1">
                <a:solidFill>
                  <a:schemeClr val="accent5">
                    <a:lumMod val="75000"/>
                  </a:schemeClr>
                </a:solidFill>
                <a:latin typeface="Tahoma" panose="020B0604030504040204" pitchFamily="34" charset="0"/>
                <a:ea typeface="Tahoma" panose="020B0604030504040204" pitchFamily="34" charset="0"/>
                <a:cs typeface="Tahoma" panose="020B0604030504040204" pitchFamily="34" charset="0"/>
              </a:rPr>
              <a:t>متأخرة</a:t>
            </a:r>
          </a:p>
        </xdr:txBody>
      </xdr:sp>
      <xdr:cxnSp macro="">
        <xdr:nvCxnSpPr>
          <xdr:cNvPr id="10" name="موصل مستقيم 9" descr="خط فاصل">
            <a:extLst>
              <a:ext uri="{FF2B5EF4-FFF2-40B4-BE49-F238E27FC236}">
                <a16:creationId xmlns:a16="http://schemas.microsoft.com/office/drawing/2014/main" id="{00000000-0008-0000-0000-00000A000000}"/>
              </a:ext>
            </a:extLst>
          </xdr:cNvPr>
          <xdr:cNvCxnSpPr/>
        </xdr:nvCxnSpPr>
        <xdr:spPr>
          <a:xfrm flipH="1">
            <a:off x="5670712"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موصل مستقيم 21" descr="خط فاصل">
            <a:extLst>
              <a:ext uri="{FF2B5EF4-FFF2-40B4-BE49-F238E27FC236}">
                <a16:creationId xmlns:a16="http://schemas.microsoft.com/office/drawing/2014/main" id="{00000000-0008-0000-0000-000016000000}"/>
              </a:ext>
            </a:extLst>
          </xdr:cNvPr>
          <xdr:cNvCxnSpPr/>
        </xdr:nvCxnSpPr>
        <xdr:spPr>
          <a:xfrm flipH="1">
            <a:off x="9815726"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موصل مستقيم 22" descr="خط فاصل">
            <a:extLst>
              <a:ext uri="{FF2B5EF4-FFF2-40B4-BE49-F238E27FC236}">
                <a16:creationId xmlns:a16="http://schemas.microsoft.com/office/drawing/2014/main" id="{00000000-0008-0000-0000-000017000000}"/>
              </a:ext>
            </a:extLst>
          </xdr:cNvPr>
          <xdr:cNvCxnSpPr/>
        </xdr:nvCxnSpPr>
        <xdr:spPr>
          <a:xfrm flipH="1">
            <a:off x="9192682"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موصل مستقيم 23" descr="خط فاصل">
            <a:extLst>
              <a:ext uri="{FF2B5EF4-FFF2-40B4-BE49-F238E27FC236}">
                <a16:creationId xmlns:a16="http://schemas.microsoft.com/office/drawing/2014/main" id="{00000000-0008-0000-0000-000018000000}"/>
              </a:ext>
            </a:extLst>
          </xdr:cNvPr>
          <xdr:cNvCxnSpPr/>
        </xdr:nvCxnSpPr>
        <xdr:spPr>
          <a:xfrm flipH="1">
            <a:off x="8434103"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موصل مستقيم 24" descr="خط فاصل">
            <a:extLst>
              <a:ext uri="{FF2B5EF4-FFF2-40B4-BE49-F238E27FC236}">
                <a16:creationId xmlns:a16="http://schemas.microsoft.com/office/drawing/2014/main" id="{00000000-0008-0000-0000-000019000000}"/>
              </a:ext>
            </a:extLst>
          </xdr:cNvPr>
          <xdr:cNvCxnSpPr/>
        </xdr:nvCxnSpPr>
        <xdr:spPr>
          <a:xfrm flipH="1">
            <a:off x="7731445"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موصل مستقيم 25" descr="خط فاصل">
            <a:extLst>
              <a:ext uri="{FF2B5EF4-FFF2-40B4-BE49-F238E27FC236}">
                <a16:creationId xmlns:a16="http://schemas.microsoft.com/office/drawing/2014/main" id="{00000000-0008-0000-0000-00001A000000}"/>
              </a:ext>
            </a:extLst>
          </xdr:cNvPr>
          <xdr:cNvCxnSpPr/>
        </xdr:nvCxnSpPr>
        <xdr:spPr>
          <a:xfrm flipH="1">
            <a:off x="6583975"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9</xdr:col>
      <xdr:colOff>12450</xdr:colOff>
      <xdr:row>2</xdr:row>
      <xdr:rowOff>28575</xdr:rowOff>
    </xdr:from>
    <xdr:to>
      <xdr:col>9</xdr:col>
      <xdr:colOff>1466850</xdr:colOff>
      <xdr:row>8</xdr:row>
      <xdr:rowOff>24975</xdr:rowOff>
    </xdr:to>
    <mc:AlternateContent xmlns:mc="http://schemas.openxmlformats.org/markup-compatibility/2006" xmlns:sle15="http://schemas.microsoft.com/office/drawing/2012/slicer">
      <mc:Choice Requires="sle15">
        <xdr:graphicFrame macro="">
          <xdr:nvGraphicFramePr>
            <xdr:cNvPr id="2" name="الحالة" descr="Status slicer that filters List table data by Status"/>
            <xdr:cNvGraphicFramePr/>
          </xdr:nvGraphicFramePr>
          <xdr:xfrm>
            <a:off x="0" y="0"/>
            <a:ext cx="0" cy="0"/>
          </xdr:xfrm>
          <a:graphic>
            <a:graphicData uri="http://schemas.microsoft.com/office/drawing/2010/slicer">
              <sle:slicer xmlns:sle="http://schemas.microsoft.com/office/drawing/2010/slicer" name="الحالة"/>
            </a:graphicData>
          </a:graphic>
        </xdr:graphicFrame>
      </mc:Choice>
      <mc:Fallback xmlns="">
        <xdr:sp macro="" textlink="">
          <xdr:nvSpPr>
            <xdr:cNvPr id="0" name=""/>
            <xdr:cNvSpPr>
              <a:spLocks noTextEdit="1"/>
            </xdr:cNvSpPr>
          </xdr:nvSpPr>
          <xdr:spPr>
            <a:xfrm>
              <a:off x="10917450225" y="1352550"/>
              <a:ext cx="1454400" cy="2282400"/>
            </a:xfrm>
            <a:prstGeom prst="rect">
              <a:avLst/>
            </a:prstGeom>
            <a:solidFill>
              <a:prstClr val="white"/>
            </a:solidFill>
            <a:ln w="1">
              <a:solidFill>
                <a:prstClr val="green"/>
              </a:solidFill>
            </a:ln>
          </xdr:spPr>
          <xdr:txBody>
            <a:bodyPr vertOverflow="clip" horzOverflow="clip"/>
            <a:lstStyle/>
            <a:p>
              <a:r>
                <a:rPr lang="ar-SA" sz="1100"/>
                <a:t>يمثل هذا الشكل مقسم طريقة عرض جدول. ويتم اعتماد مقسمات طرق عرض الجداول في Excel أو إصدار لاحق.
إذا تم تعديل الشكل في إصدار سابق من Excel أو إذا تم حفظ المصنف في Excel 2007 أو إصدار سابق، فيتعذر استخدام مقسم طريقة العرض.</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22599</xdr:colOff>
      <xdr:row>0</xdr:row>
      <xdr:rowOff>122704</xdr:rowOff>
    </xdr:from>
    <xdr:to>
      <xdr:col>2</xdr:col>
      <xdr:colOff>1211319</xdr:colOff>
      <xdr:row>0</xdr:row>
      <xdr:rowOff>643912</xdr:rowOff>
    </xdr:to>
    <xdr:sp macro="" textlink="">
      <xdr:nvSpPr>
        <xdr:cNvPr id="3" name="عرض قائمة المعلم" descr="ارتباط التنقل إلى ورقة العمل &quot;قائمة المعلم&quot;">
          <a:hlinkClick xmlns:r="http://schemas.openxmlformats.org/officeDocument/2006/relationships" r:id="rId1" tooltip="حدد ورقة العمل &quot;قائمة المعلم&quot; للانتقال إليها"/>
          <a:extLst>
            <a:ext uri="{FF2B5EF4-FFF2-40B4-BE49-F238E27FC236}">
              <a16:creationId xmlns:a16="http://schemas.microsoft.com/office/drawing/2014/main" id="{00000000-0008-0000-0100-000003000000}"/>
            </a:ext>
          </a:extLst>
        </xdr:cNvPr>
        <xdr:cNvSpPr/>
      </xdr:nvSpPr>
      <xdr:spPr>
        <a:xfrm flipH="1">
          <a:off x="2708649" y="122704"/>
          <a:ext cx="1188720" cy="521208"/>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1" anchor="ctr"/>
        <a:lstStyle/>
        <a:p>
          <a:pPr marL="0" marR="0" lvl="0" indent="0" algn="ctr" defTabSz="914400" rtl="1" eaLnBrk="1" fontAlgn="auto" latinLnBrk="0" hangingPunct="1">
            <a:lnSpc>
              <a:spcPct val="100000"/>
            </a:lnSpc>
            <a:spcBef>
              <a:spcPts val="0"/>
            </a:spcBef>
            <a:spcAft>
              <a:spcPts val="0"/>
            </a:spcAft>
            <a:buClrTx/>
            <a:buSzTx/>
            <a:buFontTx/>
            <a:buNone/>
            <a:tabLst/>
            <a:defRPr/>
          </a:pPr>
          <a:r>
            <a:rPr lang="ar" sz="1100" b="1" spc="100" noProof="0">
              <a:solidFill>
                <a:schemeClr val="bg1"/>
              </a:solidFill>
              <a:latin typeface="Tahoma" panose="020B0604030504040204" pitchFamily="34" charset="0"/>
              <a:ea typeface="Tahoma" panose="020B0604030504040204" pitchFamily="34" charset="0"/>
              <a:cs typeface="Tahoma" panose="020B0604030504040204" pitchFamily="34" charset="0"/>
            </a:rPr>
            <a:t>قائمة</a:t>
          </a:r>
          <a:r>
            <a:rPr lang="ar" sz="1100" b="1" spc="100" baseline="0" noProof="0">
              <a:solidFill>
                <a:schemeClr val="bg1"/>
              </a:solidFill>
              <a:latin typeface="Tahoma" panose="020B0604030504040204" pitchFamily="34" charset="0"/>
              <a:ea typeface="Tahoma" panose="020B0604030504040204" pitchFamily="34" charset="0"/>
              <a:cs typeface="Tahoma" panose="020B0604030504040204" pitchFamily="34" charset="0"/>
            </a:rPr>
            <a:t> </a:t>
          </a:r>
          <a:r>
            <a:rPr lang="ar" sz="1100" b="1" spc="100" noProof="0">
              <a:solidFill>
                <a:schemeClr val="bg1"/>
              </a:solidFill>
              <a:latin typeface="Tahoma" panose="020B0604030504040204" pitchFamily="34" charset="0"/>
              <a:ea typeface="Tahoma" panose="020B0604030504040204" pitchFamily="34" charset="0"/>
              <a:cs typeface="Tahoma" panose="020B0604030504040204" pitchFamily="34" charset="0"/>
            </a:rPr>
            <a:t> المعلم </a:t>
          </a:r>
        </a:p>
      </xdr:txBody>
    </xdr:sp>
    <xdr:clientData fPrintsWithSheet="0"/>
  </xdr:twoCellAnchor>
  <xdr:twoCellAnchor editAs="oneCell">
    <xdr:from>
      <xdr:col>1</xdr:col>
      <xdr:colOff>26695</xdr:colOff>
      <xdr:row>0</xdr:row>
      <xdr:rowOff>3905</xdr:rowOff>
    </xdr:from>
    <xdr:to>
      <xdr:col>1</xdr:col>
      <xdr:colOff>456254</xdr:colOff>
      <xdr:row>0</xdr:row>
      <xdr:rowOff>653002</xdr:rowOff>
    </xdr:to>
    <xdr:sp macro="" textlink="">
      <xdr:nvSpPr>
        <xdr:cNvPr id="6" name="التصميم الفني لرأس الصفحة" descr="شعار عمودي مع علامة اختيار في دائرة">
          <a:extLst>
            <a:ext uri="{FF2B5EF4-FFF2-40B4-BE49-F238E27FC236}">
              <a16:creationId xmlns:a16="http://schemas.microsoft.com/office/drawing/2014/main" id="{00000000-0008-0000-0100-000006000000}"/>
            </a:ext>
          </a:extLst>
        </xdr:cNvPr>
        <xdr:cNvSpPr>
          <a:spLocks noEditPoints="1"/>
        </xdr:cNvSpPr>
      </xdr:nvSpPr>
      <xdr:spPr bwMode="auto">
        <a:xfrm>
          <a:off x="12485170921"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txBody>
        <a:bodyPr rtlCol="1"/>
        <a:lstStyle/>
        <a:p>
          <a:pPr rtl="1"/>
          <a:endParaRPr lang="en-US"/>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مقسم_طريقة_العرض_الحالة" sourceName="الحالة">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الحالة" cache="مقسم_طريقة_العرض_الحالة" caption="الحالة" style="Teacher To-Do List Slicer" rowHeight="241200"/>
</slicers>
</file>

<file path=xl/tables/table1.xml><?xml version="1.0" encoding="utf-8"?>
<table xmlns="http://schemas.openxmlformats.org/spreadsheetml/2006/main" id="1" name="القائمة" displayName="القائمة" ref="B2:H10" headerRowDxfId="16" dataDxfId="15">
  <autoFilter ref="B2:H10"/>
  <sortState ref="B3:I10">
    <sortCondition ref="E2:E10"/>
  </sortState>
  <tableColumns count="7">
    <tableColumn id="1" name="العنصر" totalsRowLabel="الإجمالي" dataDxfId="14" totalsRowDxfId="13" dataCellStyle="Normal"/>
    <tableColumn id="3" name="الفئة" totalsRowDxfId="12" dataCellStyle="Normal"/>
    <tableColumn id="4" name="تاريخ البدء" dataDxfId="11" totalsRowDxfId="10" dataCellStyle="التاريخ"/>
    <tableColumn id="7" name="تاريخ الاستحقاق" dataDxfId="9" totalsRowDxfId="8" dataCellStyle="التاريخ"/>
    <tableColumn id="6" name="الأيام المتبقية" totalsRowDxfId="7" dataCellStyle="Comma">
      <calculatedColumnFormula>IFERROR(IF(COUNT(القائمة[[#This Row],[تاريخ البدء]]:القائمة[[#This Row],[تاريخ الاستحقاق]])&lt;&gt;2,"",IF(OR(القائمة[[#This Row],[الحالة]]="مكتملة",القائمة[[#This Row],[الحالة]]="مُلغاة",القائمة[[#This Row],[الحالة]]="معلقة"),"",القائمة[[#This Row],[تاريخ الاستحقاق]]-TODAY())),"")</calculatedColumnFormula>
    </tableColumn>
    <tableColumn id="5" name="الحالة" totalsRowDxfId="6" dataCellStyle="Normal"/>
    <tableColumn id="8" name="الملاحظات" totalsRowFunction="count" totalsRowDxfId="5" dataCellStyle="Normal"/>
  </tableColumns>
  <tableStyleInfo name="قائمة مهام المعلم المطلوبة للتنفيذ" showFirstColumn="0" showLastColumn="0" showRowStripes="0" showColumnStripes="0"/>
  <extLst>
    <ext xmlns:x14="http://schemas.microsoft.com/office/spreadsheetml/2009/9/main" uri="{504A1905-F514-4f6f-8877-14C23A59335A}">
      <x14:table altTextSummary="العنصر والفئة وتاريخ البدء والاستحقاق والحالة والملاحظات. يتم حساب الأيام المتبقية تلقائياً. يتم تحديث الصفوف تلقائياً باستخدام وسيلة إيضاح بالألوان بناءً على حالة"/>
    </ext>
  </extLst>
</table>
</file>

<file path=xl/tables/table2.xml><?xml version="1.0" encoding="utf-8"?>
<table xmlns="http://schemas.openxmlformats.org/spreadsheetml/2006/main" id="4" name="الفئة" displayName="الفئة" ref="B2:B13" headerRowDxfId="4" dataDxfId="3" totalsRowDxfId="2" dataCellStyle="Normal">
  <autoFilter ref="B2:B13"/>
  <tableColumns count="1">
    <tableColumn id="1" name="الفئة" totalsRowFunction="count" dataDxfId="1" totalsRowDxfId="0" dataCellStyle="Normal"/>
  </tableColumns>
  <tableStyleInfo name="قائمة مهام المعلم المطلوبة للتنفيذ" showFirstColumn="1" showLastColumn="0" showRowStripes="1" showColumnStripes="0"/>
  <extLst>
    <ext xmlns:x14="http://schemas.microsoft.com/office/spreadsheetml/2009/9/main" uri="{504A1905-F514-4f6f-8877-14C23A59335A}">
      <x14:table altTextSummary="يمكنك تخصيص الفئات في جدول القائمة الموجودة في ورقة العمل &quot;قائمة المعلم&quot; عن طريق إدراج فئات أو تعديلها في هذا الجدول"/>
    </ext>
  </extLst>
</table>
</file>

<file path=xl/theme/theme1.xml><?xml version="1.0" encoding="utf-8"?>
<a:theme xmlns:a="http://schemas.openxmlformats.org/drawingml/2006/main" name="Office Theme">
  <a:themeElements>
    <a:clrScheme name="Teacher's To Do List">
      <a:dk1>
        <a:srgbClr val="000000"/>
      </a:dk1>
      <a:lt1>
        <a:srgbClr val="FFFFFF"/>
      </a:lt1>
      <a:dk2>
        <a:srgbClr val="616668"/>
      </a:dk2>
      <a:lt2>
        <a:srgbClr val="F8F8F9"/>
      </a:lt2>
      <a:accent1>
        <a:srgbClr val="329E95"/>
      </a:accent1>
      <a:accent2>
        <a:srgbClr val="F4812B"/>
      </a:accent2>
      <a:accent3>
        <a:srgbClr val="EDB000"/>
      </a:accent3>
      <a:accent4>
        <a:srgbClr val="79B142"/>
      </a:accent4>
      <a:accent5>
        <a:srgbClr val="E34742"/>
      </a:accent5>
      <a:accent6>
        <a:srgbClr val="6D426F"/>
      </a:accent6>
      <a:hlink>
        <a:srgbClr val="2388CF"/>
      </a:hlink>
      <a:folHlink>
        <a:srgbClr val="6D426F"/>
      </a:folHlink>
    </a:clrScheme>
    <a:fontScheme name="Teacher's To Do List">
      <a:majorFont>
        <a:latin typeface="Franklin Gothic Medium"/>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J10"/>
  <sheetViews>
    <sheetView showGridLines="0" rightToLeft="1" tabSelected="1" zoomScaleNormal="100" workbookViewId="0"/>
  </sheetViews>
  <sheetFormatPr defaultColWidth="8.75" defaultRowHeight="30" customHeight="1" x14ac:dyDescent="0.2"/>
  <cols>
    <col min="1" max="1" width="2.625" style="3" customWidth="1"/>
    <col min="2" max="2" width="31.75" style="3" customWidth="1"/>
    <col min="3" max="3" width="21.875" style="3" customWidth="1"/>
    <col min="4" max="4" width="16.125" style="3" customWidth="1"/>
    <col min="5" max="5" width="17.125" style="3" customWidth="1"/>
    <col min="6" max="6" width="19.875" style="3" customWidth="1"/>
    <col min="7" max="7" width="15.625" style="3" customWidth="1"/>
    <col min="8" max="8" width="43.625" style="3" customWidth="1"/>
    <col min="9" max="9" width="2.625" style="3" customWidth="1"/>
    <col min="10" max="10" width="20.375" style="3" customWidth="1"/>
    <col min="11" max="16384" width="8.75" style="3"/>
  </cols>
  <sheetData>
    <row r="1" spans="1:10" ht="62.25" customHeight="1" x14ac:dyDescent="0.2">
      <c r="A1" s="1"/>
      <c r="B1" s="15" t="s">
        <v>0</v>
      </c>
      <c r="C1" s="15"/>
      <c r="D1" s="8" t="s">
        <v>16</v>
      </c>
      <c r="E1" s="16" t="s">
        <v>18</v>
      </c>
      <c r="F1" s="16"/>
      <c r="G1" s="16"/>
      <c r="H1" s="16"/>
      <c r="I1" s="16"/>
      <c r="J1" s="2"/>
    </row>
    <row r="2" spans="1:10" s="6" customFormat="1" ht="42" customHeight="1" x14ac:dyDescent="0.2">
      <c r="A2" s="4"/>
      <c r="B2" s="5" t="s">
        <v>1</v>
      </c>
      <c r="C2" s="5" t="s">
        <v>10</v>
      </c>
      <c r="D2" s="5" t="s">
        <v>17</v>
      </c>
      <c r="E2" s="5" t="s">
        <v>19</v>
      </c>
      <c r="F2" s="5" t="s">
        <v>20</v>
      </c>
      <c r="G2" s="5" t="s">
        <v>21</v>
      </c>
      <c r="H2" s="5" t="s">
        <v>27</v>
      </c>
      <c r="I2" s="4"/>
      <c r="J2" s="4"/>
    </row>
    <row r="3" spans="1:10" s="6" customFormat="1" ht="30" customHeight="1" x14ac:dyDescent="0.2">
      <c r="A3" s="4"/>
      <c r="B3" s="10" t="s">
        <v>2</v>
      </c>
      <c r="C3" s="9" t="s">
        <v>11</v>
      </c>
      <c r="D3" s="13">
        <f ca="1">DATE(YEAR(TODAY()),MONTH(TODAY())-1,6)</f>
        <v>43196</v>
      </c>
      <c r="E3" s="13">
        <f ca="1">DATE(YEAR(TODAY()),MONTH(TODAY())-1,16)</f>
        <v>43206</v>
      </c>
      <c r="F3" s="11" t="str">
        <f ca="1">IFERROR(IF(COUNT(القائمة[[#This Row],[تاريخ البدء]]:القائمة[[#This Row],[تاريخ الاستحقاق]])&lt;&gt;2,"",IF(OR(القائمة[[#This Row],[الحالة]]="مكتملة",القائمة[[#This Row],[الحالة]]="مُلغاة",القائمة[[#This Row],[الحالة]]="معلقة"),"",القائمة[[#This Row],[تاريخ الاستحقاق]]-TODAY())),"")</f>
        <v/>
      </c>
      <c r="G3" s="9" t="s">
        <v>22</v>
      </c>
      <c r="H3" s="9"/>
      <c r="I3" s="4"/>
      <c r="J3" s="14" t="s">
        <v>28</v>
      </c>
    </row>
    <row r="4" spans="1:10" s="6" customFormat="1" ht="30" customHeight="1" x14ac:dyDescent="0.2">
      <c r="A4" s="4"/>
      <c r="B4" s="10" t="s">
        <v>3</v>
      </c>
      <c r="C4" s="9" t="s">
        <v>12</v>
      </c>
      <c r="D4" s="13">
        <f ca="1">DATE(YEAR(TODAY()),MONTH(TODAY())-1,11)</f>
        <v>43201</v>
      </c>
      <c r="E4" s="13">
        <f ca="1">DATE(YEAR(TODAY()),MONTH(TODAY())-1,21)</f>
        <v>43211</v>
      </c>
      <c r="F4" s="11" t="str">
        <f ca="1">IFERROR(IF(COUNT(القائمة[[#This Row],[تاريخ البدء]]:القائمة[[#This Row],[تاريخ الاستحقاق]])&lt;&gt;2,"",IF(OR(القائمة[[#This Row],[الحالة]]="مكتملة",القائمة[[#This Row],[الحالة]]="مُلغاة",القائمة[[#This Row],[الحالة]]="معلقة"),"",القائمة[[#This Row],[تاريخ الاستحقاق]]-TODAY())),"")</f>
        <v/>
      </c>
      <c r="G4" s="9" t="s">
        <v>22</v>
      </c>
      <c r="H4" s="9"/>
      <c r="I4" s="4"/>
      <c r="J4" s="14"/>
    </row>
    <row r="5" spans="1:10" s="6" customFormat="1" ht="30" customHeight="1" x14ac:dyDescent="0.2">
      <c r="A5" s="4"/>
      <c r="B5" s="10" t="s">
        <v>4</v>
      </c>
      <c r="C5" s="9" t="s">
        <v>13</v>
      </c>
      <c r="D5" s="13">
        <f ca="1">DATE(YEAR(TODAY()),MONTH(TODAY()-1),DAY(TODAY())-25)</f>
        <v>43206</v>
      </c>
      <c r="E5" s="13">
        <f ca="1">DATE(YEAR(TODAY()),MONTH(TODAY())-1,26)</f>
        <v>43216</v>
      </c>
      <c r="F5" s="11" t="str">
        <f ca="1">IFERROR(IF(COUNT(القائمة[[#This Row],[تاريخ البدء]]:القائمة[[#This Row],[تاريخ الاستحقاق]])&lt;&gt;2,"",IF(OR(القائمة[[#This Row],[الحالة]]="مكتملة",القائمة[[#This Row],[الحالة]]="مُلغاة",القائمة[[#This Row],[الحالة]]="معلقة"),"",القائمة[[#This Row],[تاريخ الاستحقاق]]-TODAY())),"")</f>
        <v/>
      </c>
      <c r="G5" s="9" t="s">
        <v>22</v>
      </c>
      <c r="H5" s="9"/>
      <c r="I5" s="4"/>
      <c r="J5" s="14"/>
    </row>
    <row r="6" spans="1:10" s="6" customFormat="1" ht="30" customHeight="1" x14ac:dyDescent="0.2">
      <c r="A6" s="4"/>
      <c r="B6" s="10" t="s">
        <v>5</v>
      </c>
      <c r="C6" s="9" t="s">
        <v>12</v>
      </c>
      <c r="D6" s="13">
        <f ca="1">DATE(YEAR(TODAY()),MONTH(TODAY())-1,21)</f>
        <v>43211</v>
      </c>
      <c r="E6" s="13">
        <f ca="1">DATE(YEAR(TODAY()),MONTH(TODAY())-1,1)</f>
        <v>43191</v>
      </c>
      <c r="F6" s="11" t="str">
        <f ca="1">IFERROR(IF(COUNT(القائمة[[#This Row],[تاريخ البدء]]:القائمة[[#This Row],[تاريخ الاستحقاق]])&lt;&gt;2,"",IF(OR(القائمة[[#This Row],[الحالة]]="مكتملة",القائمة[[#This Row],[الحالة]]="مُلغاة",القائمة[[#This Row],[الحالة]]="معلقة"),"",القائمة[[#This Row],[تاريخ الاستحقاق]]-TODAY())),"")</f>
        <v/>
      </c>
      <c r="G6" s="9" t="s">
        <v>23</v>
      </c>
      <c r="H6" s="9"/>
      <c r="I6" s="4"/>
      <c r="J6" s="14"/>
    </row>
    <row r="7" spans="1:10" s="6" customFormat="1" ht="30" customHeight="1" x14ac:dyDescent="0.2">
      <c r="A7" s="4"/>
      <c r="B7" s="10" t="s">
        <v>6</v>
      </c>
      <c r="C7" s="9" t="s">
        <v>14</v>
      </c>
      <c r="D7" s="13">
        <f ca="1">DATE(YEAR(TODAY()),MONTH(TODAY())-1,26)</f>
        <v>43216</v>
      </c>
      <c r="E7" s="13">
        <f ca="1">TODAY()-5</f>
        <v>43226</v>
      </c>
      <c r="F7" s="11">
        <f ca="1">IFERROR(IF(COUNT(القائمة[[#This Row],[تاريخ البدء]]:القائمة[[#This Row],[تاريخ الاستحقاق]])&lt;&gt;2,"",IF(OR(القائمة[[#This Row],[الحالة]]="مكتملة",القائمة[[#This Row],[الحالة]]="مُلغاة",القائمة[[#This Row],[الحالة]]="معلقة"),"",القائمة[[#This Row],[تاريخ الاستحقاق]]-TODAY())),"")</f>
        <v>-5</v>
      </c>
      <c r="G7" s="9" t="s">
        <v>24</v>
      </c>
      <c r="H7" s="9"/>
      <c r="I7" s="4"/>
      <c r="J7" s="14"/>
    </row>
    <row r="8" spans="1:10" s="6" customFormat="1" ht="30" customHeight="1" x14ac:dyDescent="0.2">
      <c r="A8" s="4"/>
      <c r="B8" s="10" t="s">
        <v>7</v>
      </c>
      <c r="C8" s="9" t="s">
        <v>15</v>
      </c>
      <c r="D8" s="13">
        <f ca="1">DATE(YEAR(TODAY()),MONTH(TODAY()),1)</f>
        <v>43221</v>
      </c>
      <c r="E8" s="13">
        <f ca="1">TODAY()</f>
        <v>43231</v>
      </c>
      <c r="F8" s="11" t="str">
        <f ca="1">IFERROR(IF(COUNT(القائمة[[#This Row],[تاريخ البدء]]:القائمة[[#This Row],[تاريخ الاستحقاق]])&lt;&gt;2,"",IF(OR(القائمة[[#This Row],[الحالة]]="مكتملة",القائمة[[#This Row],[الحالة]]="مُلغاة",القائمة[[#This Row],[الحالة]]="معلقة"),"",القائمة[[#This Row],[تاريخ الاستحقاق]]-TODAY())),"")</f>
        <v/>
      </c>
      <c r="G8" s="9" t="s">
        <v>25</v>
      </c>
      <c r="H8" s="9"/>
      <c r="I8" s="4"/>
      <c r="J8" s="4"/>
    </row>
    <row r="9" spans="1:10" s="6" customFormat="1" ht="30" customHeight="1" x14ac:dyDescent="0.2">
      <c r="A9" s="4"/>
      <c r="B9" s="10" t="s">
        <v>8</v>
      </c>
      <c r="C9" s="9" t="s">
        <v>11</v>
      </c>
      <c r="D9" s="13">
        <f ca="1">DATE(YEAR(TODAY()),MONTH(TODAY()),7)</f>
        <v>43227</v>
      </c>
      <c r="E9" s="13">
        <f ca="1">DATE(YEAR(TODAY()),MONTH(TODAY()),17)</f>
        <v>43237</v>
      </c>
      <c r="F9" s="11">
        <f ca="1">IFERROR(IF(COUNT(القائمة[[#This Row],[تاريخ البدء]]:القائمة[[#This Row],[تاريخ الاستحقاق]])&lt;&gt;2,"",IF(OR(القائمة[[#This Row],[الحالة]]="مكتملة",القائمة[[#This Row],[الحالة]]="مُلغاة",القائمة[[#This Row],[الحالة]]="معلقة"),"",القائمة[[#This Row],[تاريخ الاستحقاق]]-TODAY())),"")</f>
        <v>6</v>
      </c>
      <c r="G9" s="9" t="s">
        <v>26</v>
      </c>
      <c r="H9" s="9"/>
      <c r="I9" s="4"/>
      <c r="J9" s="4"/>
    </row>
    <row r="10" spans="1:10" s="6" customFormat="1" ht="30" customHeight="1" x14ac:dyDescent="0.2">
      <c r="A10" s="4"/>
      <c r="B10" s="10" t="s">
        <v>9</v>
      </c>
      <c r="C10" s="9" t="s">
        <v>12</v>
      </c>
      <c r="D10" s="13">
        <f ca="1">DATE(YEAR(TODAY()),MONTH(TODAY()),11)</f>
        <v>43231</v>
      </c>
      <c r="E10" s="13">
        <f ca="1">DATE(YEAR(TODAY()),MONTH(TODAY()),10)</f>
        <v>43230</v>
      </c>
      <c r="F10" s="11">
        <f ca="1">IFERROR(IF(COUNT(القائمة[[#This Row],[تاريخ البدء]]:القائمة[[#This Row],[تاريخ الاستحقاق]])&lt;&gt;2,"",IF(OR(القائمة[[#This Row],[الحالة]]="مكتملة",القائمة[[#This Row],[الحالة]]="مُلغاة",القائمة[[#This Row],[الحالة]]="معلقة"),"",القائمة[[#This Row],[تاريخ الاستحقاق]]-TODAY())),"")</f>
        <v>-1</v>
      </c>
      <c r="G10" s="9" t="s">
        <v>26</v>
      </c>
      <c r="H10" s="9"/>
      <c r="I10" s="4"/>
      <c r="J10" s="4"/>
    </row>
  </sheetData>
  <mergeCells count="3">
    <mergeCell ref="J3:J7"/>
    <mergeCell ref="B1:C1"/>
    <mergeCell ref="E1:I1"/>
  </mergeCells>
  <conditionalFormatting sqref="B3:H10">
    <cfRule type="expression" dxfId="24" priority="43">
      <formula>$G3="متأخرة"</formula>
    </cfRule>
    <cfRule type="expression" dxfId="23" priority="44">
      <formula>$G3="مُلغاة"</formula>
    </cfRule>
    <cfRule type="expression" dxfId="22" priority="45">
      <formula>$G3="معلقة"</formula>
    </cfRule>
    <cfRule type="expression" dxfId="21" priority="46">
      <formula>$G3="تُستحق اليوم"</formula>
    </cfRule>
    <cfRule type="expression" dxfId="20" priority="47">
      <formula>$G3="قيد التقدم"</formula>
    </cfRule>
    <cfRule type="expression" dxfId="19" priority="48">
      <formula>$G3="مكتملة"</formula>
    </cfRule>
    <cfRule type="expression" dxfId="18" priority="49">
      <formula>($F3=0)*($F3&lt;&gt;"")*(LEN(#REF!)=0)*(($G3="")+($G3="قيد التقدم"))</formula>
    </cfRule>
    <cfRule type="expression" dxfId="17" priority="50">
      <formula>($F3&lt;0)*(LEN(#REF!)=0)*(($G3="")+($G3="قيد التقدم"))</formula>
    </cfRule>
  </conditionalFormatting>
  <dataValidations count="12">
    <dataValidation type="list" errorStyle="warning" allowBlank="1" showInputMessage="1" showErrorMessage="1" error="حدد &quot;الحالة&quot; من القائمة. حدد &quot;إلغاء&quot;، واضغط على ALT + سهم لأسفل لإظهار الخيارات، ثم اضغط على سهم لأسفل ومفتاح الإدخال ENTER للتحديد" sqref="G3:G10">
      <formula1>"لم يتم بدؤها, قيد التقدم, تُستحق اليوم, معلقة, مكتملة, مُلغاة, متأخرة"</formula1>
    </dataValidation>
    <dataValidation allowBlank="1" showInputMessage="1" showErrorMessage="1" prompt="أدخل &quot;الملاحظات&quot; في هذا العمود أسفل هذا العنوان" sqref="H2"/>
    <dataValidation allowBlank="1" showInputMessage="1" showErrorMessage="1" prompt="أدخل تاريخ الاستحقاق في هذا العمود أسفل هذا العنوان استخدم عامل تصفية العنوان للتصفية حسب التاريخ على سبيل المثال، حدد عامل تصفية التاريخ ثم حدد &quot;هذا الشهر&quot; لعرض جميع العناصر المستحقة في الشهر الحالي" sqref="E2"/>
    <dataValidation allowBlank="1" showInputMessage="1" showErrorMessage="1" prompt="أدخل أحد العناصر في هذا العمود أسفل هذا العنوان. استخدم عوامل تصفية العناوين للبحث عن إدخالات معينة" sqref="B2"/>
    <dataValidation allowBlank="1" showInputMessage="1" showErrorMessage="1" prompt="أدخل تاريخ البدء في هذا العمود أسفل هذا العنوان" sqref="D2"/>
    <dataValidation allowBlank="1" showInputMessage="1" showErrorMessage="1" prompt="يتم تلقائياً حساب الأيام المتبقية بدءاً من اليوم وحتى تاريخ الاستحقاق في هذا العمود أسفل هذا العنوان" sqref="F2"/>
    <dataValidation allowBlank="1" showInputMessage="1" showErrorMessage="1" prompt="حدد &quot;الفئة&quot; في هذا العمود أسفل هذا العنوان. أدخل فئة جديدة في ورقة العمل &quot;بيانات القائمة&quot;. اضغط على ALT + سهم لأسفل لإظهار الخيارات، ثم اضغط على سهم لأسفل ومفتاح الإدخال ENTER لإجراء تحديد" sqref="C2"/>
    <dataValidation allowBlank="1" showInputMessage="1" showErrorMessage="1" prompt="حدد &quot;الحالة&quot; في هذا العمود أسفل هذا العنوان. اضغط على ALT + سهم لأسفل لإظهار الخيارات، ثم اضغط على سهم لأسفل ومفتاح الإدخال ENTER لإجراء تحديد" sqref="G2"/>
    <dataValidation allowBlank="1" showInputMessage="1" showErrorMessage="1" prompt="قم بإنشاء &quot;قائمة مهام المعلم المطلوبة للتنفيذ&quot; في ورقة العمل هذه. أدخل التفاصيل في جدول القائمة داخل ورقة العمل هذه. حدد الخلية D1 للانتقال إلى ورقة العمل &quot;بيانات القائمة&quot;. مقسم طريقة عرض الحالة في الخلية J3." sqref="A1"/>
    <dataValidation allowBlank="1" showInputMessage="1" showErrorMessage="1" prompt="يقع عنوان ورقة العمل في هذه الخلية. يقع ارتباط الانتقال إلى ورقة العمل &quot;بيانات القائمة&quot; في الجزء الأيسر من هذه الخلية. يتم تحديث صفوف الجدول أدناه تلقائياً بناءً على الحالة. تقع وسيلة الإيضاح على اليسار" sqref="B1:C1"/>
    <dataValidation allowBlank="1" showInputMessage="1" showErrorMessage="1" prompt="حدد ورقة العمل &quot;بيانات القائمة&quot; للانتقال إليها. تقع وسيلة الإيضاح بالألوان في الجزء الأيسر من الخلية" sqref="D1"/>
    <dataValidation type="list" allowBlank="1" showInputMessage="1" showErrorMessage="1" sqref="C3:C10">
      <formula1>الفئات</formula1>
    </dataValidation>
  </dataValidations>
  <hyperlinks>
    <hyperlink ref="D1" location="' بيانات القائمة'!A1" tooltip="حدد ورقة العمل &quot;بيانات القائمة&quot; للانتقال إليها" display="بيانات القائمة"/>
  </hyperlinks>
  <printOptions horizontalCentered="1"/>
  <pageMargins left="0.5" right="0.5" top="0.5" bottom="0.5"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D13"/>
  <sheetViews>
    <sheetView showGridLines="0" rightToLeft="1" zoomScaleNormal="100" workbookViewId="0"/>
  </sheetViews>
  <sheetFormatPr defaultRowHeight="30" customHeight="1" x14ac:dyDescent="0.2"/>
  <cols>
    <col min="1" max="1" width="2.625" style="3" customWidth="1"/>
    <col min="2" max="2" width="37.625" style="3" customWidth="1"/>
    <col min="3" max="3" width="16.125" style="3" customWidth="1"/>
    <col min="4" max="4" width="2.375" style="3" customWidth="1"/>
    <col min="5" max="16384" width="9" style="3"/>
  </cols>
  <sheetData>
    <row r="1" spans="1:4" ht="62.25" customHeight="1" x14ac:dyDescent="0.2">
      <c r="A1" s="1"/>
      <c r="B1" s="1" t="s">
        <v>16</v>
      </c>
      <c r="C1" s="8" t="s">
        <v>0</v>
      </c>
      <c r="D1" s="7"/>
    </row>
    <row r="2" spans="1:4" ht="42" customHeight="1" x14ac:dyDescent="0.2">
      <c r="A2" s="2"/>
      <c r="B2" s="5" t="s">
        <v>10</v>
      </c>
      <c r="C2" s="2"/>
    </row>
    <row r="3" spans="1:4" ht="30" customHeight="1" x14ac:dyDescent="0.2">
      <c r="A3" s="2"/>
      <c r="B3" s="12" t="s">
        <v>11</v>
      </c>
      <c r="C3" s="2"/>
    </row>
    <row r="4" spans="1:4" ht="30" customHeight="1" x14ac:dyDescent="0.2">
      <c r="A4" s="2"/>
      <c r="B4" s="12" t="s">
        <v>12</v>
      </c>
      <c r="C4" s="2"/>
    </row>
    <row r="5" spans="1:4" ht="30" customHeight="1" x14ac:dyDescent="0.2">
      <c r="A5" s="2"/>
      <c r="B5" s="12" t="s">
        <v>29</v>
      </c>
      <c r="C5" s="2"/>
    </row>
    <row r="6" spans="1:4" ht="30" customHeight="1" x14ac:dyDescent="0.2">
      <c r="A6" s="2"/>
      <c r="B6" s="12" t="s">
        <v>15</v>
      </c>
      <c r="C6" s="2"/>
    </row>
    <row r="7" spans="1:4" ht="30" customHeight="1" x14ac:dyDescent="0.2">
      <c r="A7" s="2"/>
      <c r="B7" s="12" t="s">
        <v>30</v>
      </c>
      <c r="C7" s="2"/>
    </row>
    <row r="8" spans="1:4" ht="30" customHeight="1" x14ac:dyDescent="0.2">
      <c r="A8" s="2"/>
      <c r="B8" s="12" t="s">
        <v>14</v>
      </c>
      <c r="C8" s="2"/>
    </row>
    <row r="9" spans="1:4" ht="30" customHeight="1" x14ac:dyDescent="0.2">
      <c r="A9" s="2"/>
      <c r="B9" s="12" t="s">
        <v>31</v>
      </c>
      <c r="C9" s="2"/>
    </row>
    <row r="10" spans="1:4" ht="30" customHeight="1" x14ac:dyDescent="0.2">
      <c r="A10" s="2"/>
      <c r="B10" s="12" t="s">
        <v>32</v>
      </c>
      <c r="C10" s="2"/>
    </row>
    <row r="11" spans="1:4" ht="30" customHeight="1" x14ac:dyDescent="0.2">
      <c r="A11" s="2"/>
      <c r="B11" s="12" t="s">
        <v>33</v>
      </c>
      <c r="C11" s="2"/>
    </row>
    <row r="12" spans="1:4" ht="30" customHeight="1" x14ac:dyDescent="0.2">
      <c r="A12" s="2"/>
      <c r="B12" s="12" t="s">
        <v>34</v>
      </c>
      <c r="C12" s="2"/>
    </row>
    <row r="13" spans="1:4" ht="30" customHeight="1" x14ac:dyDescent="0.2">
      <c r="A13" s="2"/>
      <c r="B13" s="12" t="s">
        <v>13</v>
      </c>
      <c r="C13" s="2"/>
    </row>
  </sheetData>
  <dataValidations count="4">
    <dataValidation allowBlank="1" showInputMessage="1" showErrorMessage="1" prompt="حدد ورقة العمل &quot;قائمة المعلم&quot; للانتقال إليها" sqref="C1"/>
    <dataValidation allowBlank="1" showInputMessage="1" showErrorMessage="1" prompt="يقع عنوان ورقة العمل في هذه الخلية. يقع ارتباط الانتقال إلى ورقة العمل &quot;قائمة المعلم&quot; في الجزء الأيسر من هذه الخلية" sqref="B1"/>
    <dataValidation allowBlank="1" showInputMessage="1" showErrorMessage="1" prompt="تقع الفئات في هذا العمود أسفل هذا العنوان." sqref="B2"/>
    <dataValidation allowBlank="1" showInputMessage="1" showErrorMessage="1" prompt="يمكنك تخصيص الفئات في جدول القائمة الموجودة في ورقة العمل &quot;قائمة المعلم&quot; عن طريق إدراج الفئات في جدول الفئات أو تعديلها في ورقة العمل هذه" sqref="A1"/>
  </dataValidations>
  <hyperlinks>
    <hyperlink ref="C1" location="'قائمة المعلم'!A1" tooltip="حدد ورقة العمل &quot;قائمة المعلم&quot; للانتقال إليها" display="قائمة المعلم"/>
  </hyperlinks>
  <printOptions horizontalCentered="1"/>
  <pageMargins left="0.5" right="0.5" top="0.5" bottom="0.5" header="0.3" footer="0.3"/>
  <pageSetup paperSize="9"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vt:i4>
      </vt:variant>
      <vt:variant>
        <vt:lpstr>نطاقات تمت تسميتها</vt:lpstr>
      </vt:variant>
      <vt:variant>
        <vt:i4>5</vt:i4>
      </vt:variant>
    </vt:vector>
  </HeadingPairs>
  <TitlesOfParts>
    <vt:vector size="7" baseType="lpstr">
      <vt:lpstr>قائمة المعلم</vt:lpstr>
      <vt:lpstr> بيانات القائمة</vt:lpstr>
      <vt:lpstr>ColumnTitle1</vt:lpstr>
      <vt:lpstr>ColumnTitle2</vt:lpstr>
      <vt:lpstr>' بيانات القائمة'!Print_Titles</vt:lpstr>
      <vt:lpstr>'قائمة المعلم'!Print_Titles</vt:lpstr>
      <vt:lpstr>الفئات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فف</dc:creator>
  <cp:lastModifiedBy>فف</cp:lastModifiedBy>
  <dcterms:created xsi:type="dcterms:W3CDTF">2017-10-21T03:35:55Z</dcterms:created>
  <dcterms:modified xsi:type="dcterms:W3CDTF">2018-05-11T07:04:36Z</dcterms:modified>
</cp:coreProperties>
</file>