
<file path=[Content_Types].xml><?xml version="1.0" encoding="utf-8"?>
<Types xmlns="http://schemas.openxmlformats.org/package/2006/content-types">
  <Default Extension="xml" ContentType="application/vnd.openxmlformats-officedocument.extended-properties+xml"/>
  <Default Extension="rels" ContentType="application/vnd.openxmlformats-package.relationships+xml"/>
  <Default Extension="bin" ContentType="application/vnd.openxmlformats-officedocument.spreadsheetml.printerSettings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/docProps/app.xml" Id="rId3" /><Relationship Type="http://schemas.openxmlformats.org/package/2006/relationships/metadata/core-properties" Target="/docProps/core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1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ar-SA\"/>
    </mc:Choice>
  </mc:AlternateContent>
  <xr:revisionPtr revIDLastSave="0" documentId="13_ncr:1_{97D2C4D4-6086-45B0-A70C-6D5C3885338B}" xr6:coauthVersionLast="43" xr6:coauthVersionMax="43" xr10:uidLastSave="{00000000-0000-0000-0000-000000000000}"/>
  <bookViews>
    <workbookView xWindow="-120" yWindow="-120" windowWidth="28860" windowHeight="16110" xr2:uid="{00000000-000D-0000-FFFF-FFFF00000000}"/>
  </bookViews>
  <sheets>
    <sheet name="تقرير المصاريف" sheetId="1" r:id="rId1"/>
  </sheets>
  <definedNames>
    <definedName name="BeginDate">'تقرير المصاريف'!$D$4</definedName>
    <definedName name="_xlnm.Print_Titles" localSheetId="0">'تقرير المصاريف'!$8:$8</definedName>
    <definedName name="تاريخ_الانتهاء">'تقرير المصاريف'!$D$5</definedName>
    <definedName name="سعر_الميل">'تقرير المصاريف'!$H$3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0" i="1" l="1"/>
  <c r="K10" i="1" s="1"/>
  <c r="I11" i="1"/>
  <c r="K11" i="1" s="1"/>
  <c r="I12" i="1"/>
  <c r="K12" i="1" s="1"/>
  <c r="I13" i="1"/>
  <c r="K13" i="1" s="1"/>
  <c r="I14" i="1"/>
  <c r="K14" i="1" s="1"/>
  <c r="I15" i="1"/>
  <c r="K15" i="1" s="1"/>
  <c r="I9" i="1"/>
  <c r="K9" i="1" l="1"/>
  <c r="K6" i="1"/>
  <c r="J6" i="1"/>
  <c r="J4" i="1"/>
  <c r="K2" i="1" l="1"/>
  <c r="K4" i="1"/>
</calcChain>
</file>

<file path=xl/sharedStrings.xml><?xml version="1.0" encoding="utf-8"?>
<sst xmlns="http://schemas.openxmlformats.org/spreadsheetml/2006/main" count="59" uniqueCount="37">
  <si>
    <t>تقرير المصاريف</t>
  </si>
  <si>
    <t>الاسم:</t>
  </si>
  <si>
    <t>القسم:</t>
  </si>
  <si>
    <t>المنصب:</t>
  </si>
  <si>
    <t>الإدارة:</t>
  </si>
  <si>
    <t>التاريخ</t>
  </si>
  <si>
    <t>الاسم</t>
  </si>
  <si>
    <t>المبيعات</t>
  </si>
  <si>
    <t>المدير العام</t>
  </si>
  <si>
    <t>الحساب</t>
  </si>
  <si>
    <t>المبيعات والتسويق</t>
  </si>
  <si>
    <t>اسم الشركة</t>
  </si>
  <si>
    <t>العنوان</t>
  </si>
  <si>
    <t>الغرض:</t>
  </si>
  <si>
    <t>تاريخ البدء:</t>
  </si>
  <si>
    <t>تاريخ الانتهاء:</t>
  </si>
  <si>
    <t>تمت الموافقة عليه من قِبل:</t>
  </si>
  <si>
    <t>الوصف</t>
  </si>
  <si>
    <t>الرحلة إلى المطار/الطائرة</t>
  </si>
  <si>
    <t>الفندق (ليلتان)</t>
  </si>
  <si>
    <t>رسوم الاجتماع</t>
  </si>
  <si>
    <t>الوجبات</t>
  </si>
  <si>
    <t>الوجبات والتاكسي</t>
  </si>
  <si>
    <t>الرحلة من المطار</t>
  </si>
  <si>
    <t>ندوات المبيعات السنوية</t>
  </si>
  <si>
    <t>الفندق</t>
  </si>
  <si>
    <t>النقل</t>
  </si>
  <si>
    <t>سعر الميل:</t>
  </si>
  <si>
    <t>سعر الوجبة:</t>
  </si>
  <si>
    <t>سعر الفندق:</t>
  </si>
  <si>
    <t>البدء</t>
  </si>
  <si>
    <t>إجمالي تقرير المصاريف</t>
  </si>
  <si>
    <t>النهاية</t>
  </si>
  <si>
    <t>المسافة المقطوعة بالميل</t>
  </si>
  <si>
    <t>أخرى</t>
  </si>
  <si>
    <t>النقل/المسافة بالأميال</t>
  </si>
  <si>
    <t>الإجمالي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</si>
</sst>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42" formatCode="_-&quot;ر.س.‏&quot;\ * #,##0_-;_-&quot;ر.س.‏&quot;\ * #,##0\-;_-&quot;ر.س.‏&quot;\ * &quot;-&quot;_-;_-@_-"/>
    <numFmt numFmtId="44" formatCode="_-&quot;ر.س.‏&quot;\ * #,##0.00_-;_-&quot;ر.س.‏&quot;\ * #,##0.00\-;_-&quot;ر.س.‏&quot;\ * &quot;-&quot;??_-;_-@_-"/>
    <numFmt numFmtId="164" formatCode="_(* #,##0_);_(* \(#,##0\);_(* &quot;-&quot;_);_(@_)"/>
    <numFmt numFmtId="165" formatCode="_(* #,##0.00_);_(* \(#,##0.00\);_(* &quot;-&quot;??_);_(@_)"/>
    <numFmt numFmtId="166" formatCode="&quot;ر.س.‏&quot;\ #,##0.00_-"/>
    <numFmt numFmtId="170" formatCode="#,##0.0_ &quot; ميل&quot;;\-#,##0.0\ &quot; ميل&quot;"/>
    <numFmt numFmtId="173" formatCode="&quot;ر.س.‏&quot;\ #,##0.00&quot;/الميل&quot;"/>
    <numFmt numFmtId="174" formatCode="&quot;ر.س.‏&quot;\ #,##0.00&quot;/اليوم&quot;"/>
    <numFmt numFmtId="175" formatCode="&quot;ر.س.‏&quot;\ #,##0.00&quot;/الليل&quot;"/>
  </numFmts>
  <fonts count="20" x14ac:knownFonts="1">
    <font>
      <sz val="11"/>
      <name val="Tahoma"/>
      <family val="2"/>
    </font>
    <font>
      <sz val="11"/>
      <color theme="1"/>
      <name val="Tahoma"/>
      <family val="2"/>
    </font>
    <font>
      <sz val="11"/>
      <color theme="0"/>
      <name val="Tahoma"/>
      <family val="2"/>
    </font>
    <font>
      <sz val="11"/>
      <color rgb="FF9C0006"/>
      <name val="Tahoma"/>
      <family val="2"/>
    </font>
    <font>
      <b/>
      <sz val="11"/>
      <color rgb="FFFA7D00"/>
      <name val="Tahoma"/>
      <family val="2"/>
    </font>
    <font>
      <b/>
      <sz val="11"/>
      <color theme="0"/>
      <name val="Tahoma"/>
      <family val="2"/>
    </font>
    <font>
      <sz val="11"/>
      <name val="Tahoma"/>
      <family val="2"/>
    </font>
    <font>
      <i/>
      <sz val="11"/>
      <color rgb="FF7F7F7F"/>
      <name val="Tahoma"/>
      <family val="2"/>
    </font>
    <font>
      <u/>
      <sz val="11"/>
      <color theme="4"/>
      <name val="Tahoma"/>
      <family val="2"/>
    </font>
    <font>
      <sz val="11"/>
      <color rgb="FF006100"/>
      <name val="Tahoma"/>
      <family val="2"/>
    </font>
    <font>
      <b/>
      <sz val="14"/>
      <color theme="0"/>
      <name val="Tahoma"/>
      <family val="2"/>
    </font>
    <font>
      <b/>
      <sz val="16"/>
      <color theme="0"/>
      <name val="Tahoma"/>
      <family val="2"/>
    </font>
    <font>
      <sz val="11"/>
      <color theme="4"/>
      <name val="Tahoma"/>
      <family val="2"/>
    </font>
    <font>
      <sz val="11"/>
      <color rgb="FF3F3F76"/>
      <name val="Tahoma"/>
      <family val="2"/>
    </font>
    <font>
      <sz val="11"/>
      <color rgb="FFFA7D00"/>
      <name val="Tahoma"/>
      <family val="2"/>
    </font>
    <font>
      <sz val="11"/>
      <color rgb="FF9C5700"/>
      <name val="Tahoma"/>
      <family val="2"/>
    </font>
    <font>
      <sz val="11"/>
      <color rgb="FFFF0000"/>
      <name val="Tahoma"/>
      <family val="2"/>
    </font>
    <font>
      <b/>
      <sz val="11"/>
      <color rgb="FF3F3F3F"/>
      <name val="Tahoma"/>
      <family val="2"/>
    </font>
    <font>
      <b/>
      <sz val="26"/>
      <color theme="0"/>
      <name val="Tahoma"/>
      <family val="2"/>
    </font>
    <font>
      <b/>
      <sz val="11"/>
      <color theme="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/>
      <diagonal/>
    </border>
    <border>
      <left style="medium">
        <color theme="4" tint="0.79995117038483843"/>
      </left>
      <right style="medium">
        <color theme="4" tint="0.79995117038483843"/>
      </right>
      <top style="medium">
        <color theme="4" tint="0.79995117038483843"/>
      </top>
      <bottom style="medium">
        <color theme="4" tint="0.79995117038483843"/>
      </bottom>
      <diagonal/>
    </border>
    <border>
      <left/>
      <right style="medium">
        <color theme="4" tint="0.79995117038483843"/>
      </right>
      <top/>
      <bottom/>
      <diagonal/>
    </border>
    <border>
      <left/>
      <right/>
      <top style="thick">
        <color theme="4" tint="0.79998168889431442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 applyNumberFormat="0" applyFill="0" applyBorder="0">
      <alignment vertical="center" readingOrder="2"/>
    </xf>
    <xf numFmtId="0" fontId="18" fillId="4" borderId="1" applyNumberFormat="0" applyAlignment="0" applyProtection="0">
      <alignment readingOrder="2"/>
    </xf>
    <xf numFmtId="0" fontId="12" fillId="0" borderId="0" applyNumberFormat="0" applyFill="0" applyBorder="0" applyAlignment="0" applyProtection="0"/>
    <xf numFmtId="0" fontId="10" fillId="4" borderId="1" applyNumberFormat="0" applyProtection="0">
      <alignment horizontal="left" vertical="center" indent="1" readingOrder="2"/>
    </xf>
    <xf numFmtId="0" fontId="11" fillId="4" borderId="0" applyBorder="0" applyProtection="0">
      <alignment horizontal="right" vertical="center" indent="1" readingOrder="2"/>
    </xf>
    <xf numFmtId="0" fontId="5" fillId="4" borderId="0" applyNumberFormat="0" applyBorder="0" applyProtection="0"/>
    <xf numFmtId="166" fontId="10" fillId="0" borderId="4" applyFill="0" applyProtection="0">
      <alignment horizontal="right" vertical="center" indent="1"/>
    </xf>
    <xf numFmtId="0" fontId="8" fillId="0" borderId="0" applyNumberFormat="0" applyFill="0" applyBorder="0" applyAlignment="0" applyProtection="0">
      <alignment vertical="center"/>
    </xf>
    <xf numFmtId="0" fontId="2" fillId="4" borderId="0" applyNumberFormat="0">
      <alignment horizontal="right" vertical="center" indent="1"/>
    </xf>
    <xf numFmtId="0" fontId="2" fillId="4" borderId="0" applyNumberFormat="0">
      <alignment horizontal="left" vertical="center" indent="1" readingOrder="2"/>
    </xf>
    <xf numFmtId="0" fontId="1" fillId="0" borderId="0" applyNumberFormat="0" applyFill="0" applyBorder="0">
      <alignment horizontal="right" vertical="center" wrapText="1" indent="1" readingOrder="2"/>
    </xf>
    <xf numFmtId="166" fontId="1" fillId="0" borderId="0" applyFill="0" applyBorder="0">
      <alignment horizontal="left" vertical="center" indent="1" readingOrder="1"/>
    </xf>
    <xf numFmtId="14" fontId="6" fillId="0" borderId="0" applyFill="0" applyBorder="0">
      <alignment horizontal="right" vertical="center" indent="1" readingOrder="2"/>
    </xf>
    <xf numFmtId="170" fontId="1" fillId="0" borderId="0">
      <alignment horizontal="right" vertical="center" wrapText="1" indent="1" readingOrder="2"/>
    </xf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9" fillId="7" borderId="0" applyNumberFormat="0" applyBorder="0" applyAlignment="0" applyProtection="0"/>
    <xf numFmtId="0" fontId="3" fillId="8" borderId="0" applyNumberFormat="0" applyBorder="0" applyAlignment="0" applyProtection="0"/>
    <xf numFmtId="0" fontId="15" fillId="9" borderId="0" applyNumberFormat="0" applyBorder="0" applyAlignment="0" applyProtection="0"/>
    <xf numFmtId="0" fontId="13" fillId="10" borderId="7" applyNumberFormat="0" applyAlignment="0" applyProtection="0"/>
    <xf numFmtId="0" fontId="17" fillId="11" borderId="8" applyNumberFormat="0" applyAlignment="0" applyProtection="0"/>
    <xf numFmtId="0" fontId="4" fillId="11" borderId="7" applyNumberFormat="0" applyAlignment="0" applyProtection="0"/>
    <xf numFmtId="0" fontId="14" fillId="0" borderId="9" applyNumberFormat="0" applyFill="0" applyAlignment="0" applyProtection="0"/>
    <xf numFmtId="0" fontId="5" fillId="12" borderId="10" applyNumberFormat="0" applyAlignment="0" applyProtection="0"/>
    <xf numFmtId="0" fontId="16" fillId="0" borderId="0" applyNumberFormat="0" applyFill="0" applyBorder="0" applyAlignment="0" applyProtection="0"/>
    <xf numFmtId="0" fontId="6" fillId="13" borderId="11" applyNumberFormat="0" applyFont="0" applyAlignment="0" applyProtection="0"/>
    <xf numFmtId="0" fontId="7" fillId="0" borderId="0" applyNumberFormat="0" applyFill="0" applyBorder="0" applyAlignment="0" applyProtection="0"/>
    <xf numFmtId="0" fontId="19" fillId="0" borderId="12" applyNumberFormat="0" applyFill="0" applyAlignment="0" applyProtection="0"/>
    <xf numFmtId="0" fontId="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</cellStyleXfs>
  <cellXfs count="43">
    <xf numFmtId="0" fontId="0" fillId="0" borderId="0" xfId="0">
      <alignment vertical="center" readingOrder="2"/>
    </xf>
    <xf numFmtId="0" fontId="6" fillId="4" borderId="0" xfId="0" applyFont="1" applyFill="1" applyAlignment="1" applyProtection="1">
      <alignment vertical="center" readingOrder="2"/>
    </xf>
    <xf numFmtId="166" fontId="10" fillId="4" borderId="4" xfId="6" applyFont="1" applyFill="1" applyAlignment="1" applyProtection="1">
      <alignment horizontal="left" vertical="center" indent="1" readingOrder="2"/>
    </xf>
    <xf numFmtId="0" fontId="2" fillId="4" borderId="0" xfId="8" applyFont="1" applyAlignment="1" applyProtection="1">
      <alignment horizontal="left" vertical="center" indent="1" readingOrder="2"/>
    </xf>
    <xf numFmtId="0" fontId="2" fillId="4" borderId="0" xfId="9" applyFont="1" applyAlignment="1" applyProtection="1">
      <alignment horizontal="right" vertical="center" indent="1" readingOrder="2"/>
    </xf>
    <xf numFmtId="0" fontId="2" fillId="4" borderId="0" xfId="8" applyNumberFormat="1" applyFont="1" applyAlignment="1" applyProtection="1">
      <alignment horizontal="left" vertical="center" indent="1" readingOrder="2"/>
    </xf>
    <xf numFmtId="0" fontId="5" fillId="4" borderId="0" xfId="5" applyNumberFormat="1" applyFont="1" applyAlignment="1" applyProtection="1">
      <alignment horizontal="right" readingOrder="2"/>
    </xf>
    <xf numFmtId="0" fontId="5" fillId="4" borderId="2" xfId="5" applyNumberFormat="1" applyFont="1" applyBorder="1" applyAlignment="1" applyProtection="1">
      <alignment horizontal="right" readingOrder="2"/>
    </xf>
    <xf numFmtId="166" fontId="10" fillId="5" borderId="4" xfId="6" applyFont="1" applyFill="1" applyAlignment="1" applyProtection="1">
      <alignment horizontal="left" vertical="center" indent="1" readingOrder="2"/>
    </xf>
    <xf numFmtId="166" fontId="10" fillId="2" borderId="4" xfId="6" applyFont="1" applyFill="1" applyAlignment="1" applyProtection="1">
      <alignment horizontal="left" vertical="center" indent="1" readingOrder="2"/>
    </xf>
    <xf numFmtId="0" fontId="5" fillId="4" borderId="3" xfId="5" applyNumberFormat="1" applyFont="1" applyBorder="1" applyAlignment="1" applyProtection="1">
      <alignment horizontal="right" readingOrder="2"/>
    </xf>
    <xf numFmtId="0" fontId="2" fillId="4" borderId="0" xfId="8" applyFont="1" applyBorder="1" applyAlignment="1" applyProtection="1">
      <alignment horizontal="left" vertical="center" indent="1" readingOrder="2"/>
    </xf>
    <xf numFmtId="0" fontId="2" fillId="4" borderId="0" xfId="9" applyFont="1" applyBorder="1" applyAlignment="1" applyProtection="1">
      <alignment horizontal="right" vertical="center" indent="1" readingOrder="2"/>
    </xf>
    <xf numFmtId="0" fontId="2" fillId="4" borderId="0" xfId="8" applyNumberFormat="1" applyFont="1" applyBorder="1" applyAlignment="1" applyProtection="1">
      <alignment horizontal="left" vertical="center" indent="1" readingOrder="2"/>
    </xf>
    <xf numFmtId="0" fontId="6" fillId="4" borderId="5" xfId="0" applyNumberFormat="1" applyFont="1" applyFill="1" applyBorder="1" applyAlignment="1" applyProtection="1">
      <alignment horizontal="right" vertical="center" readingOrder="2"/>
    </xf>
    <xf numFmtId="166" fontId="10" fillId="6" borderId="4" xfId="6" applyFont="1" applyFill="1" applyAlignment="1" applyProtection="1">
      <alignment horizontal="left" vertical="center" indent="1" readingOrder="2"/>
    </xf>
    <xf numFmtId="166" fontId="10" fillId="3" borderId="4" xfId="6" applyFont="1" applyFill="1" applyAlignment="1" applyProtection="1">
      <alignment horizontal="left" vertical="center" indent="1" readingOrder="2"/>
    </xf>
    <xf numFmtId="0" fontId="6" fillId="4" borderId="0" xfId="0" applyNumberFormat="1" applyFont="1" applyFill="1" applyBorder="1" applyAlignment="1" applyProtection="1">
      <alignment horizontal="right" vertical="center" readingOrder="2"/>
    </xf>
    <xf numFmtId="0" fontId="6" fillId="4" borderId="0" xfId="0" applyFont="1" applyFill="1" applyBorder="1" applyAlignment="1" applyProtection="1">
      <alignment vertical="center" readingOrder="2"/>
    </xf>
    <xf numFmtId="0" fontId="6" fillId="0" borderId="0" xfId="0" applyFont="1" applyFill="1" applyBorder="1" applyAlignment="1" applyProtection="1">
      <alignment horizontal="right" vertical="center" indent="1" readingOrder="2"/>
    </xf>
    <xf numFmtId="0" fontId="6" fillId="0" borderId="0" xfId="0" applyFont="1" applyFill="1" applyBorder="1" applyAlignment="1" applyProtection="1">
      <alignment horizontal="right" vertical="center" wrapText="1" indent="1" readingOrder="2"/>
    </xf>
    <xf numFmtId="0" fontId="6" fillId="0" borderId="0" xfId="0" applyNumberFormat="1" applyFont="1" applyFill="1" applyBorder="1" applyAlignment="1" applyProtection="1">
      <alignment horizontal="left" vertical="center" indent="1" readingOrder="2"/>
    </xf>
    <xf numFmtId="0" fontId="6" fillId="0" borderId="0" xfId="0" applyFont="1" applyBorder="1" applyAlignment="1" applyProtection="1">
      <alignment vertical="center" readingOrder="2"/>
    </xf>
    <xf numFmtId="0" fontId="6" fillId="0" borderId="0" xfId="0" applyFont="1" applyAlignment="1" applyProtection="1">
      <alignment vertical="center" readingOrder="2"/>
    </xf>
    <xf numFmtId="0" fontId="2" fillId="4" borderId="0" xfId="9" applyNumberFormat="1" applyFont="1" applyBorder="1" applyAlignment="1" applyProtection="1">
      <alignment horizontal="right" vertical="center" indent="1" readingOrder="2"/>
    </xf>
    <xf numFmtId="14" fontId="6" fillId="0" borderId="0" xfId="12" applyFont="1">
      <alignment horizontal="right" vertical="center" indent="1" readingOrder="2"/>
    </xf>
    <xf numFmtId="0" fontId="1" fillId="0" borderId="0" xfId="10" applyNumberFormat="1" applyFont="1" applyFill="1" applyBorder="1">
      <alignment horizontal="right" vertical="center" wrapText="1" indent="1" readingOrder="2"/>
    </xf>
    <xf numFmtId="166" fontId="1" fillId="0" borderId="0" xfId="11" applyFont="1" applyFill="1" applyBorder="1">
      <alignment horizontal="left" vertical="center" indent="1" readingOrder="1"/>
    </xf>
    <xf numFmtId="170" fontId="1" fillId="0" borderId="0" xfId="13">
      <alignment horizontal="right" vertical="center" wrapText="1" indent="1" readingOrder="2"/>
    </xf>
    <xf numFmtId="0" fontId="6" fillId="0" borderId="0" xfId="0" applyNumberFormat="1" applyFont="1" applyAlignment="1" applyProtection="1">
      <alignment vertical="center" readingOrder="2"/>
    </xf>
    <xf numFmtId="14" fontId="6" fillId="4" borderId="0" xfId="12" applyNumberFormat="1" applyFont="1" applyFill="1" applyAlignment="1">
      <alignment horizontal="right" vertical="center" indent="1" readingOrder="2"/>
    </xf>
    <xf numFmtId="0" fontId="2" fillId="4" borderId="0" xfId="9" applyNumberFormat="1" applyFont="1" applyBorder="1" applyAlignment="1" applyProtection="1">
      <alignment horizontal="right" vertical="center" indent="1" readingOrder="2"/>
    </xf>
    <xf numFmtId="0" fontId="18" fillId="4" borderId="0" xfId="1" applyFont="1" applyBorder="1" applyAlignment="1" applyProtection="1">
      <alignment horizontal="right" vertical="center" indent="1" readingOrder="2"/>
    </xf>
    <xf numFmtId="0" fontId="18" fillId="4" borderId="1" xfId="1" applyFont="1" applyAlignment="1" applyProtection="1">
      <alignment horizontal="right" vertical="center" indent="1" readingOrder="2"/>
    </xf>
    <xf numFmtId="0" fontId="11" fillId="4" borderId="0" xfId="4" applyNumberFormat="1" applyFont="1" applyAlignment="1" applyProtection="1">
      <alignment horizontal="left" vertical="center" readingOrder="2"/>
    </xf>
    <xf numFmtId="0" fontId="11" fillId="4" borderId="5" xfId="4" applyNumberFormat="1" applyFont="1" applyBorder="1" applyAlignment="1" applyProtection="1">
      <alignment horizontal="left" vertical="center" readingOrder="2"/>
    </xf>
    <xf numFmtId="0" fontId="10" fillId="4" borderId="1" xfId="3" applyFont="1" applyAlignment="1" applyProtection="1">
      <alignment horizontal="right" vertical="top" readingOrder="2"/>
    </xf>
    <xf numFmtId="0" fontId="2" fillId="4" borderId="6" xfId="9" applyFont="1" applyBorder="1" applyAlignment="1" applyProtection="1">
      <alignment horizontal="right" vertical="center" indent="1" readingOrder="2"/>
    </xf>
    <xf numFmtId="0" fontId="10" fillId="4" borderId="0" xfId="3" applyFont="1" applyBorder="1" applyAlignment="1" applyProtection="1">
      <alignment horizontal="right" vertical="center" readingOrder="2"/>
    </xf>
    <xf numFmtId="173" fontId="2" fillId="4" borderId="0" xfId="9" applyNumberFormat="1" applyFont="1" applyAlignment="1" applyProtection="1">
      <alignment horizontal="right" vertical="center" indent="1" readingOrder="2"/>
    </xf>
    <xf numFmtId="174" fontId="2" fillId="4" borderId="0" xfId="9" applyNumberFormat="1" applyFont="1" applyAlignment="1" applyProtection="1">
      <alignment horizontal="right" vertical="center" indent="1" readingOrder="2"/>
    </xf>
    <xf numFmtId="174" fontId="2" fillId="4" borderId="5" xfId="9" applyNumberFormat="1" applyFont="1" applyBorder="1" applyAlignment="1" applyProtection="1">
      <alignment horizontal="right" vertical="center" indent="1" readingOrder="2"/>
    </xf>
    <xf numFmtId="175" fontId="2" fillId="4" borderId="0" xfId="9" applyNumberFormat="1" applyFont="1" applyAlignment="1" applyProtection="1">
      <alignment horizontal="right" vertical="center" indent="1" readingOrder="2"/>
    </xf>
  </cellXfs>
  <cellStyles count="55">
    <cellStyle name="20% - تمييز1" xfId="32" builtinId="30" customBuiltin="1"/>
    <cellStyle name="20% - تمييز2" xfId="36" builtinId="34" customBuiltin="1"/>
    <cellStyle name="20% - تمييز3" xfId="40" builtinId="38" customBuiltin="1"/>
    <cellStyle name="20% - تمييز4" xfId="44" builtinId="42" customBuiltin="1"/>
    <cellStyle name="20% - تمييز5" xfId="48" builtinId="46" customBuiltin="1"/>
    <cellStyle name="20% - تمييز6" xfId="52" builtinId="50" customBuiltin="1"/>
    <cellStyle name="40% - تمييز1" xfId="33" builtinId="31" customBuiltin="1"/>
    <cellStyle name="40% - تمييز2" xfId="37" builtinId="35" customBuiltin="1"/>
    <cellStyle name="40% - تمييز3" xfId="41" builtinId="39" customBuiltin="1"/>
    <cellStyle name="40% - تمييز4" xfId="45" builtinId="43" customBuiltin="1"/>
    <cellStyle name="40% - تمييز5" xfId="49" builtinId="47" customBuiltin="1"/>
    <cellStyle name="40% - تمييز6" xfId="53" builtinId="51" customBuiltin="1"/>
    <cellStyle name="60% - تمييز1" xfId="34" builtinId="32" customBuiltin="1"/>
    <cellStyle name="60% - تمييز2" xfId="38" builtinId="36" customBuiltin="1"/>
    <cellStyle name="60% - تمييز3" xfId="42" builtinId="40" customBuiltin="1"/>
    <cellStyle name="60% - تمييز4" xfId="46" builtinId="44" customBuiltin="1"/>
    <cellStyle name="60% - تمييز5" xfId="50" builtinId="48" customBuiltin="1"/>
    <cellStyle name="60% - تمييز6" xfId="54" builtinId="52" customBuiltin="1"/>
    <cellStyle name="Comma" xfId="14" builtinId="3" customBuiltin="1"/>
    <cellStyle name="Comma [0]" xfId="15" builtinId="6" customBuiltin="1"/>
    <cellStyle name="Currency" xfId="16" builtinId="4" customBuiltin="1"/>
    <cellStyle name="Currency [0]" xfId="17" builtinId="7" customBuiltin="1"/>
    <cellStyle name="ExpenseHeaderDetails" xfId="8" xr:uid="{00000000-0005-0000-0000-000006000000}"/>
    <cellStyle name="Followed Hyperlink" xfId="7" builtinId="9" customBuiltin="1"/>
    <cellStyle name="Percent" xfId="18" builtinId="5" customBuiltin="1"/>
    <cellStyle name="TableAmounts" xfId="11" xr:uid="{00000000-0005-0000-0000-00000F000000}"/>
    <cellStyle name="TableDetailsLeftAligned" xfId="10" xr:uid="{00000000-0005-0000-0000-000010000000}"/>
    <cellStyle name="TableMileage" xfId="13" xr:uid="{00000000-0005-0000-0000-000011000000}"/>
    <cellStyle name="إخراج" xfId="23" builtinId="21" customBuiltin="1"/>
    <cellStyle name="إدخال" xfId="22" builtinId="20" customBuiltin="1"/>
    <cellStyle name="ارتباط تشعبي" xfId="2" builtinId="8" customBuiltin="1"/>
    <cellStyle name="الإجمالي" xfId="30" builtinId="25" customBuiltin="1"/>
    <cellStyle name="التاريخ" xfId="12" xr:uid="{00000000-0005-0000-0000-000004000000}"/>
    <cellStyle name="تفاصيل المصروفات" xfId="9" xr:uid="{00000000-0005-0000-0000-000005000000}"/>
    <cellStyle name="تمييز1" xfId="31" builtinId="29" customBuiltin="1"/>
    <cellStyle name="تمييز2" xfId="35" builtinId="33" customBuiltin="1"/>
    <cellStyle name="تمييز3" xfId="39" builtinId="37" customBuiltin="1"/>
    <cellStyle name="تمييز4" xfId="43" builtinId="41" customBuiltin="1"/>
    <cellStyle name="تمييز5" xfId="47" builtinId="45" customBuiltin="1"/>
    <cellStyle name="تمييز6" xfId="51" builtinId="49" customBuiltin="1"/>
    <cellStyle name="جيد" xfId="19" builtinId="26" customBuiltin="1"/>
    <cellStyle name="حساب" xfId="24" builtinId="22" customBuiltin="1"/>
    <cellStyle name="خلية تدقيق" xfId="26" builtinId="23" customBuiltin="1"/>
    <cellStyle name="خلية مرتبطة" xfId="25" builtinId="24" customBuiltin="1"/>
    <cellStyle name="سيئ" xfId="20" builtinId="27" customBuiltin="1"/>
    <cellStyle name="عادي" xfId="0" builtinId="0" customBuiltin="1"/>
    <cellStyle name="عنوان" xfId="1" builtinId="15" customBuiltin="1"/>
    <cellStyle name="عنوان 1" xfId="3" builtinId="16" customBuiltin="1"/>
    <cellStyle name="عنوان 2" xfId="4" builtinId="17" customBuiltin="1"/>
    <cellStyle name="عنوان 3" xfId="5" builtinId="18" customBuiltin="1"/>
    <cellStyle name="عنوان 4" xfId="6" builtinId="19" customBuiltin="1"/>
    <cellStyle name="محايد" xfId="21" builtinId="28" customBuiltin="1"/>
    <cellStyle name="ملاحظة" xfId="28" builtinId="10" customBuiltin="1"/>
    <cellStyle name="نص تحذير" xfId="27" builtinId="11" customBuiltin="1"/>
    <cellStyle name="نص توضيحي" xfId="29" builtinId="53" customBuiltin="1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6" formatCode="&quot;ر.س.‏&quot;\ #,##0.00_-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ahoma"/>
        <family val="2"/>
        <scheme val="none"/>
      </font>
      <numFmt numFmtId="166" formatCode="&quot;ر.س.‏&quot;\ #,##0.00_-"/>
      <alignment horizontal="left" vertical="center" textRotation="0" wrapText="0" indent="1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6" formatCode="&quot;ر.س.‏&quot;\ #,##0.00_-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right" vertical="center" textRotation="0" wrapText="0" indent="0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6" formatCode="&quot;ر.س.‏&quot;\ #,##0.00_-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6" formatCode="&quot;ر.س.‏&quot;\ #,##0.00_-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numFmt numFmtId="166" formatCode="&quot;ر.س.‏&quot;\ #,##0.00_-"/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  <alignment horizontal="right" vertical="center" textRotation="0" wrapText="0" indent="0" justifyLastLine="0" shrinkToFit="0" readingOrder="2"/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name val="Tahoma"/>
        <family val="2"/>
        <scheme val="none"/>
      </font>
    </dxf>
    <dxf>
      <font>
        <strike val="0"/>
        <outline val="0"/>
        <shadow val="0"/>
        <u val="none"/>
        <vertAlign val="baseline"/>
        <sz val="10"/>
        <color theme="1"/>
        <name val="Tahoma"/>
        <family val="2"/>
        <scheme val="none"/>
      </font>
      <alignment vertical="center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protection locked="1" hidden="0"/>
    </dxf>
    <dxf>
      <font>
        <strike val="0"/>
        <outline val="0"/>
        <shadow val="0"/>
        <u val="none"/>
        <vertAlign val="baseline"/>
        <name val="Tahoma"/>
        <family val="2"/>
        <scheme val="none"/>
      </font>
      <protection locked="1" hidden="0"/>
    </dxf>
    <dxf>
      <font>
        <color rgb="FFFF000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4" tint="0.79998168889431442"/>
        </patternFill>
      </fill>
    </dxf>
    <dxf>
      <font>
        <b val="0"/>
        <i val="0"/>
        <color auto="1"/>
      </font>
      <border>
        <top style="medium">
          <color theme="4" tint="0.79998168889431442"/>
        </top>
      </border>
    </dxf>
    <dxf>
      <font>
        <b/>
        <i val="0"/>
        <color theme="3"/>
      </font>
      <border>
        <top style="thick">
          <color theme="4" tint="-0.499984740745262"/>
        </top>
        <bottom style="medium">
          <color theme="4" tint="0.79998168889431442"/>
        </bottom>
        <horizontal/>
      </border>
    </dxf>
    <dxf>
      <font>
        <b val="0"/>
        <i val="0"/>
        <color theme="1" tint="4.9989318521683403E-2"/>
      </font>
      <border>
        <bottom style="medium">
          <color theme="4"/>
        </bottom>
      </border>
    </dxf>
  </dxfs>
  <tableStyles count="1" defaultPivotStyle="PivotStyleLight16">
    <tableStyle name="تقرير المصاريف" pivot="0" count="4" xr9:uid="{00000000-0011-0000-FFFF-FFFF00000000}">
      <tableStyleElement type="wholeTable" dxfId="31"/>
      <tableStyleElement type="headerRow" dxfId="30"/>
      <tableStyleElement type="totalRow" dxfId="29"/>
      <tableStyleElement type="secondRowStripe" dxfId="2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Id3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جدول المصروفات" displayName="جدول_المصروفات" ref="A8:K15" headerRowDxfId="22" dataDxfId="21" totalsRowDxfId="20">
  <tableColumns count="11">
    <tableColumn id="1" xr3:uid="{00000000-0010-0000-0000-000001000000}" name="التاريخ" totalsRowLabel="الإجماليات" dataDxfId="19" totalsRowDxfId="18" dataCellStyle="التاريخ"/>
    <tableColumn id="2" xr3:uid="{00000000-0010-0000-0000-000002000000}" name="الحساب" dataDxfId="17" totalsRowDxfId="16" dataCellStyle="TableDetailsLeftAligned"/>
    <tableColumn id="3" xr3:uid="{00000000-0010-0000-0000-000003000000}" name="الوصف" dataDxfId="15" totalsRowDxfId="14" dataCellStyle="TableDetailsLeftAligned"/>
    <tableColumn id="4" xr3:uid="{00000000-0010-0000-0000-000004000000}" name="الفندق" totalsRowFunction="sum" dataDxfId="13" totalsRowDxfId="12" dataCellStyle="TableAmounts"/>
    <tableColumn id="8" xr3:uid="{00000000-0010-0000-0000-000008000000}" name="الوجبات" totalsRowFunction="sum" dataDxfId="11" totalsRowDxfId="10" dataCellStyle="TableAmounts"/>
    <tableColumn id="5" xr3:uid="{00000000-0010-0000-0000-000005000000}" name="النقل" totalsRowFunction="sum" dataDxfId="9" totalsRowDxfId="8" dataCellStyle="TableAmounts"/>
    <tableColumn id="6" xr3:uid="{00000000-0010-0000-0000-000006000000}" name="البدء" totalsRowDxfId="7" dataCellStyle="TableMileage"/>
    <tableColumn id="7" xr3:uid="{00000000-0010-0000-0000-000007000000}" name="النهاية" totalsRowDxfId="6" dataCellStyle="TableMileage"/>
    <tableColumn id="12" xr3:uid="{00000000-0010-0000-0000-00000C000000}" name="المسافة المقطوعة بالميل" totalsRowFunction="sum" dataDxfId="5" totalsRowDxfId="4" dataCellStyle="TableAmounts">
      <calculatedColumnFormula>IF(COUNTA(جدول_المصروفات[[#This Row],[البدء]:[النهاية]])=2,(جدول_المصروفات[[#This Row],[النهاية]]-جدول_المصروفات[[#This Row],[البدء]])*سعر_الميل,"")</calculatedColumnFormula>
    </tableColumn>
    <tableColumn id="9" xr3:uid="{00000000-0010-0000-0000-000009000000}" name="أخرى" totalsRowFunction="sum" dataDxfId="3" totalsRowDxfId="2" dataCellStyle="TableAmounts"/>
    <tableColumn id="11" xr3:uid="{00000000-0010-0000-0000-00000B000000}" name="الإجمالي" totalsRowFunction="sum" dataDxfId="1" totalsRowDxfId="0" dataCellStyle="TableAmounts">
      <calculatedColumnFormula>IF(COUNTA(جدول_المصروفات[[#This Row],[التاريخ]:[النهاية]])=0,"",SUM( جدول_المصروفات[[#This Row],[الفندق]:[النقل]], جدول_المصروفات[[#This Row],[المسافة المقطوعة بالميل]:[أخرى]]))</calculatedColumnFormula>
    </tableColumn>
  </tableColumns>
  <tableStyleInfo name="تقرير المصاريف" showFirstColumn="0" showLastColumn="0" showRowStripes="1" showColumnStripes="0"/>
  <extLst>
    <ext xmlns:x14="http://schemas.microsoft.com/office/spreadsheetml/2009/9/main" uri="{504A1905-F514-4f6f-8877-14C23A59335A}">
      <x14:table altTextSummary="أدخل مصاريف المواصلات والوجبات والفندق ومسافة البدء والانتهاء بكيلومترات في هذا الجدول. يتم احتساب تكلفة المسافة بالكيلومترات وإجمالي المصاريف تلقائياً"/>
    </ext>
  </extLst>
</table>
</file>

<file path=xl/theme/theme11.xml><?xml version="1.0" encoding="utf-8"?>
<a:theme xmlns:a="http://schemas.openxmlformats.org/drawingml/2006/main" name="Metropolitan">
  <a:themeElements>
    <a:clrScheme name="Expense Report">
      <a:dk1>
        <a:sysClr val="windowText" lastClr="000000"/>
      </a:dk1>
      <a:lt1>
        <a:sysClr val="window" lastClr="FFFFFF"/>
      </a:lt1>
      <a:dk2>
        <a:srgbClr val="5A5A5A"/>
      </a:dk2>
      <a:lt2>
        <a:srgbClr val="F0F0F0"/>
      </a:lt2>
      <a:accent1>
        <a:srgbClr val="438C9B"/>
      </a:accent1>
      <a:accent2>
        <a:srgbClr val="DA1FA2"/>
      </a:accent2>
      <a:accent3>
        <a:srgbClr val="F2C911"/>
      </a:accent3>
      <a:accent4>
        <a:srgbClr val="6D5CA7"/>
      </a:accent4>
      <a:accent5>
        <a:srgbClr val="F44A4A"/>
      </a:accent5>
      <a:accent6>
        <a:srgbClr val="759D33"/>
      </a:accent6>
      <a:hlink>
        <a:srgbClr val="6D5CA7"/>
      </a:hlink>
      <a:folHlink>
        <a:srgbClr val="DA1FA2"/>
      </a:folHlink>
    </a:clrScheme>
    <a:fontScheme name="Expense Report">
      <a:majorFont>
        <a:latin typeface="Segoe UI"/>
        <a:ea typeface=""/>
        <a:cs typeface=""/>
      </a:majorFont>
      <a:minorFont>
        <a:latin typeface="Segoe UI"/>
        <a:ea typeface=""/>
        <a:cs typeface=""/>
      </a:minorFont>
    </a:fontScheme>
    <a:fmtScheme name="Metropolitan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2" /><Relationship Type="http://schemas.openxmlformats.org/officeDocument/2006/relationships/printerSettings" Target="/xl/printerSettings/printerSettings11.bin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autoPageBreaks="0" fitToPage="1"/>
  </sheetPr>
  <dimension ref="A1:L15"/>
  <sheetViews>
    <sheetView showGridLines="0" rightToLeft="1" tabSelected="1" zoomScaleNormal="100" workbookViewId="0">
      <selection sqref="A1:B2"/>
    </sheetView>
  </sheetViews>
  <sheetFormatPr defaultColWidth="9" defaultRowHeight="33.950000000000003" customHeight="1" x14ac:dyDescent="0.2"/>
  <cols>
    <col min="1" max="1" width="20.375" style="23" customWidth="1"/>
    <col min="2" max="2" width="24.5" style="23" customWidth="1"/>
    <col min="3" max="3" width="26.75" style="23" customWidth="1"/>
    <col min="4" max="4" width="14.5" style="29" bestFit="1" customWidth="1"/>
    <col min="5" max="5" width="13.375" style="29" bestFit="1" customWidth="1"/>
    <col min="6" max="6" width="14.5" style="29" bestFit="1" customWidth="1"/>
    <col min="7" max="8" width="15.5" style="23" customWidth="1"/>
    <col min="9" max="9" width="25.875" style="23" bestFit="1" customWidth="1"/>
    <col min="10" max="10" width="19.375" style="29" bestFit="1" customWidth="1"/>
    <col min="11" max="11" width="23.5" style="23" customWidth="1"/>
    <col min="12" max="12" width="0.25" style="23" customWidth="1"/>
    <col min="13" max="16384" width="9" style="23"/>
  </cols>
  <sheetData>
    <row r="1" spans="1:12" ht="26.1" customHeight="1" thickBot="1" x14ac:dyDescent="0.25">
      <c r="A1" s="32" t="s">
        <v>0</v>
      </c>
      <c r="B1" s="32"/>
      <c r="C1" s="38" t="s">
        <v>11</v>
      </c>
      <c r="D1" s="38"/>
      <c r="E1" s="38"/>
      <c r="F1" s="38"/>
      <c r="G1" s="38"/>
      <c r="H1" s="38"/>
      <c r="I1" s="38"/>
      <c r="J1" s="38"/>
      <c r="K1" s="38"/>
      <c r="L1" s="1"/>
    </row>
    <row r="2" spans="1:12" ht="29.1" customHeight="1" thickBot="1" x14ac:dyDescent="0.25">
      <c r="A2" s="33"/>
      <c r="B2" s="33"/>
      <c r="C2" s="36" t="s">
        <v>12</v>
      </c>
      <c r="D2" s="36"/>
      <c r="E2" s="36"/>
      <c r="F2" s="36"/>
      <c r="G2" s="36"/>
      <c r="H2" s="34" t="s">
        <v>31</v>
      </c>
      <c r="I2" s="34"/>
      <c r="J2" s="35"/>
      <c r="K2" s="2">
        <f>SUM(جدول_المصروفات[الإجمالي])</f>
        <v>1290.7000000000007</v>
      </c>
      <c r="L2" s="1"/>
    </row>
    <row r="3" spans="1:12" ht="24" customHeight="1" thickTop="1" thickBot="1" x14ac:dyDescent="0.25">
      <c r="A3" s="3" t="s">
        <v>1</v>
      </c>
      <c r="B3" s="4" t="s">
        <v>6</v>
      </c>
      <c r="C3" s="3" t="s">
        <v>13</v>
      </c>
      <c r="D3" s="37" t="s">
        <v>24</v>
      </c>
      <c r="E3" s="37"/>
      <c r="F3" s="37"/>
      <c r="G3" s="5" t="s">
        <v>27</v>
      </c>
      <c r="H3" s="39">
        <v>0.5</v>
      </c>
      <c r="I3" s="39"/>
      <c r="J3" s="6" t="s">
        <v>25</v>
      </c>
      <c r="K3" s="7" t="s">
        <v>35</v>
      </c>
      <c r="L3" s="1"/>
    </row>
    <row r="4" spans="1:12" ht="24" customHeight="1" thickBot="1" x14ac:dyDescent="0.25">
      <c r="A4" s="3" t="s">
        <v>2</v>
      </c>
      <c r="B4" s="4" t="s">
        <v>7</v>
      </c>
      <c r="C4" s="5" t="s">
        <v>14</v>
      </c>
      <c r="D4" s="30" t="s">
        <v>5</v>
      </c>
      <c r="E4" s="30"/>
      <c r="F4" s="30"/>
      <c r="G4" s="5" t="s">
        <v>28</v>
      </c>
      <c r="H4" s="40">
        <v>30</v>
      </c>
      <c r="I4" s="41"/>
      <c r="J4" s="8">
        <f>SUM(جدول_المصروفات[الفندق])</f>
        <v>445</v>
      </c>
      <c r="K4" s="9">
        <f>SUM(جدول_المصروفات[النقل],جدول_المصروفات[المسافة المقطوعة بالميل])</f>
        <v>745.70000000000073</v>
      </c>
      <c r="L4" s="1"/>
    </row>
    <row r="5" spans="1:12" ht="24" customHeight="1" thickBot="1" x14ac:dyDescent="0.25">
      <c r="A5" s="3" t="s">
        <v>3</v>
      </c>
      <c r="B5" s="4" t="s">
        <v>8</v>
      </c>
      <c r="C5" s="5" t="s">
        <v>15</v>
      </c>
      <c r="D5" s="30" t="s">
        <v>5</v>
      </c>
      <c r="E5" s="30"/>
      <c r="F5" s="30"/>
      <c r="G5" s="5" t="s">
        <v>29</v>
      </c>
      <c r="H5" s="42">
        <v>200</v>
      </c>
      <c r="I5" s="42"/>
      <c r="J5" s="10" t="s">
        <v>21</v>
      </c>
      <c r="K5" s="10" t="s">
        <v>34</v>
      </c>
      <c r="L5" s="1"/>
    </row>
    <row r="6" spans="1:12" ht="24" customHeight="1" thickBot="1" x14ac:dyDescent="0.25">
      <c r="A6" s="11" t="s">
        <v>4</v>
      </c>
      <c r="B6" s="12" t="s">
        <v>6</v>
      </c>
      <c r="C6" s="13" t="s">
        <v>16</v>
      </c>
      <c r="D6" s="31" t="s">
        <v>6</v>
      </c>
      <c r="E6" s="31"/>
      <c r="F6" s="31"/>
      <c r="G6" s="13"/>
      <c r="H6" s="24"/>
      <c r="I6" s="14"/>
      <c r="J6" s="15">
        <f>SUM(جدول_المصروفات[الوجبات])</f>
        <v>75</v>
      </c>
      <c r="K6" s="16">
        <f>SUM(جدول_المصروفات[أخرى])</f>
        <v>25</v>
      </c>
      <c r="L6" s="1"/>
    </row>
    <row r="7" spans="1:12" ht="12.95" customHeight="1" x14ac:dyDescent="0.2">
      <c r="A7" s="13"/>
      <c r="B7" s="24"/>
      <c r="C7" s="13"/>
      <c r="D7" s="24"/>
      <c r="E7" s="24"/>
      <c r="F7" s="17"/>
      <c r="G7" s="13"/>
      <c r="H7" s="24"/>
      <c r="I7" s="17"/>
      <c r="J7" s="17"/>
      <c r="K7" s="17"/>
      <c r="L7" s="18"/>
    </row>
    <row r="8" spans="1:12" ht="24" customHeight="1" x14ac:dyDescent="0.2">
      <c r="A8" s="19" t="s">
        <v>5</v>
      </c>
      <c r="B8" s="20" t="s">
        <v>9</v>
      </c>
      <c r="C8" s="20" t="s">
        <v>17</v>
      </c>
      <c r="D8" s="21" t="s">
        <v>25</v>
      </c>
      <c r="E8" s="21" t="s">
        <v>21</v>
      </c>
      <c r="F8" s="21" t="s">
        <v>26</v>
      </c>
      <c r="G8" s="21" t="s">
        <v>30</v>
      </c>
      <c r="H8" s="21" t="s">
        <v>32</v>
      </c>
      <c r="I8" s="21" t="s">
        <v>33</v>
      </c>
      <c r="J8" s="21" t="s">
        <v>34</v>
      </c>
      <c r="K8" s="21" t="s">
        <v>36</v>
      </c>
      <c r="L8" s="22"/>
    </row>
    <row r="9" spans="1:12" ht="33.950000000000003" customHeight="1" x14ac:dyDescent="0.2">
      <c r="A9" s="25" t="s">
        <v>5</v>
      </c>
      <c r="B9" s="26" t="s">
        <v>10</v>
      </c>
      <c r="C9" s="26" t="s">
        <v>18</v>
      </c>
      <c r="D9" s="27"/>
      <c r="E9" s="27"/>
      <c r="F9" s="27">
        <v>428</v>
      </c>
      <c r="G9" s="28">
        <v>11378.5</v>
      </c>
      <c r="H9" s="28">
        <v>11456.2</v>
      </c>
      <c r="I9" s="27">
        <f>IF(COUNTA(جدول_المصروفات[[#This Row],[البدء]:[النهاية]])=2,(جدول_المصروفات[[#This Row],[النهاية]]-جدول_المصروفات[[#This Row],[البدء]])*سعر_الميل,"")</f>
        <v>38.850000000000364</v>
      </c>
      <c r="J9" s="27"/>
      <c r="K9" s="27">
        <f>IF(COUNTA(جدول_المصروفات[[#This Row],[التاريخ]:[النهاية]])=0,"",SUM( جدول_المصروفات[[#This Row],[الفندق]:[النقل]], جدول_المصروفات[[#This Row],[المسافة المقطوعة بالميل]:[أخرى]]))</f>
        <v>466.85000000000036</v>
      </c>
    </row>
    <row r="10" spans="1:12" ht="33.950000000000003" customHeight="1" x14ac:dyDescent="0.2">
      <c r="A10" s="25" t="s">
        <v>5</v>
      </c>
      <c r="B10" s="26" t="s">
        <v>10</v>
      </c>
      <c r="C10" s="26" t="s">
        <v>19</v>
      </c>
      <c r="D10" s="27">
        <v>445</v>
      </c>
      <c r="E10" s="27"/>
      <c r="F10" s="27">
        <v>225</v>
      </c>
      <c r="G10" s="28"/>
      <c r="H10" s="28"/>
      <c r="I10" s="27" t="str">
        <f>IF(COUNTA(جدول_المصروفات[[#This Row],[البدء]:[النهاية]])=2,(جدول_المصروفات[[#This Row],[النهاية]]-جدول_المصروفات[[#This Row],[البدء]])*سعر_الميل,"")</f>
        <v/>
      </c>
      <c r="J10" s="27"/>
      <c r="K10" s="27">
        <f>IF(COUNTA(جدول_المصروفات[[#This Row],[التاريخ]:[النهاية]])=0,"",SUM( جدول_المصروفات[[#This Row],[الفندق]:[النقل]], جدول_المصروفات[[#This Row],[المسافة المقطوعة بالميل]:[أخرى]]))</f>
        <v>670</v>
      </c>
    </row>
    <row r="11" spans="1:12" ht="33.950000000000003" customHeight="1" x14ac:dyDescent="0.2">
      <c r="A11" s="25" t="s">
        <v>5</v>
      </c>
      <c r="B11" s="26" t="s">
        <v>10</v>
      </c>
      <c r="C11" s="26" t="s">
        <v>20</v>
      </c>
      <c r="D11" s="27"/>
      <c r="E11" s="27"/>
      <c r="F11" s="27"/>
      <c r="G11" s="28"/>
      <c r="H11" s="28"/>
      <c r="I11" s="27" t="str">
        <f>IF(COUNTA(جدول_المصروفات[[#This Row],[البدء]:[النهاية]])=2,(جدول_المصروفات[[#This Row],[النهاية]]-جدول_المصروفات[[#This Row],[البدء]])*سعر_الميل,"")</f>
        <v/>
      </c>
      <c r="J11" s="27">
        <v>25</v>
      </c>
      <c r="K11" s="27">
        <f>IF(COUNTA(جدول_المصروفات[[#This Row],[التاريخ]:[النهاية]])=0,"",SUM( جدول_المصروفات[[#This Row],[الفندق]:[النقل]], جدول_المصروفات[[#This Row],[المسافة المقطوعة بالميل]:[أخرى]]))</f>
        <v>25</v>
      </c>
    </row>
    <row r="12" spans="1:12" ht="33.950000000000003" customHeight="1" x14ac:dyDescent="0.2">
      <c r="A12" s="25" t="s">
        <v>5</v>
      </c>
      <c r="B12" s="26" t="s">
        <v>10</v>
      </c>
      <c r="C12" s="26" t="s">
        <v>21</v>
      </c>
      <c r="D12" s="27"/>
      <c r="E12" s="27">
        <v>30</v>
      </c>
      <c r="F12" s="27"/>
      <c r="G12" s="28"/>
      <c r="H12" s="28"/>
      <c r="I12" s="27" t="str">
        <f>IF(COUNTA(جدول_المصروفات[[#This Row],[البدء]:[النهاية]])=2,(جدول_المصروفات[[#This Row],[النهاية]]-جدول_المصروفات[[#This Row],[البدء]])*سعر_الميل,"")</f>
        <v/>
      </c>
      <c r="J12" s="27"/>
      <c r="K12" s="27">
        <f>IF(COUNTA(جدول_المصروفات[[#This Row],[التاريخ]:[النهاية]])=0,"",SUM( جدول_المصروفات[[#This Row],[الفندق]:[النقل]], جدول_المصروفات[[#This Row],[المسافة المقطوعة بالميل]:[أخرى]]))</f>
        <v>30</v>
      </c>
    </row>
    <row r="13" spans="1:12" ht="33.950000000000003" customHeight="1" x14ac:dyDescent="0.2">
      <c r="A13" s="25" t="s">
        <v>5</v>
      </c>
      <c r="B13" s="26" t="s">
        <v>10</v>
      </c>
      <c r="C13" s="26" t="s">
        <v>22</v>
      </c>
      <c r="D13" s="27"/>
      <c r="E13" s="27">
        <v>30</v>
      </c>
      <c r="F13" s="27">
        <v>15</v>
      </c>
      <c r="G13" s="28"/>
      <c r="H13" s="28"/>
      <c r="I13" s="27" t="str">
        <f>IF(COUNTA(جدول_المصروفات[[#This Row],[البدء]:[النهاية]])=2,(جدول_المصروفات[[#This Row],[النهاية]]-جدول_المصروفات[[#This Row],[البدء]])*سعر_الميل,"")</f>
        <v/>
      </c>
      <c r="J13" s="27"/>
      <c r="K13" s="27">
        <f>IF(COUNTA(جدول_المصروفات[[#This Row],[التاريخ]:[النهاية]])=0,"",SUM( جدول_المصروفات[[#This Row],[الفندق]:[النقل]], جدول_المصروفات[[#This Row],[المسافة المقطوعة بالميل]:[أخرى]]))</f>
        <v>45</v>
      </c>
    </row>
    <row r="14" spans="1:12" ht="33.950000000000003" customHeight="1" x14ac:dyDescent="0.2">
      <c r="A14" s="25" t="s">
        <v>5</v>
      </c>
      <c r="B14" s="26" t="s">
        <v>10</v>
      </c>
      <c r="C14" s="26" t="s">
        <v>21</v>
      </c>
      <c r="D14" s="27"/>
      <c r="E14" s="27">
        <v>15</v>
      </c>
      <c r="F14" s="27"/>
      <c r="G14" s="28"/>
      <c r="H14" s="28"/>
      <c r="I14" s="27" t="str">
        <f>IF(COUNTA(جدول_المصروفات[[#This Row],[البدء]:[النهاية]])=2,(جدول_المصروفات[[#This Row],[النهاية]]-جدول_المصروفات[[#This Row],[البدء]])*سعر_الميل,"")</f>
        <v/>
      </c>
      <c r="J14" s="27"/>
      <c r="K14" s="27">
        <f>IF(COUNTA(جدول_المصروفات[[#This Row],[التاريخ]:[النهاية]])=0,"",SUM( جدول_المصروفات[[#This Row],[الفندق]:[النقل]], جدول_المصروفات[[#This Row],[المسافة المقطوعة بالميل]:[أخرى]]))</f>
        <v>15</v>
      </c>
    </row>
    <row r="15" spans="1:12" ht="33.950000000000003" customHeight="1" x14ac:dyDescent="0.2">
      <c r="A15" s="25" t="s">
        <v>5</v>
      </c>
      <c r="B15" s="26" t="s">
        <v>10</v>
      </c>
      <c r="C15" s="26" t="s">
        <v>23</v>
      </c>
      <c r="D15" s="27"/>
      <c r="E15" s="27"/>
      <c r="F15" s="27"/>
      <c r="G15" s="28">
        <v>11456.2</v>
      </c>
      <c r="H15" s="28">
        <v>11533.900000000001</v>
      </c>
      <c r="I15" s="27">
        <f>IF(COUNTA(جدول_المصروفات[[#This Row],[البدء]:[النهاية]])=2,(جدول_المصروفات[[#This Row],[النهاية]]-جدول_المصروفات[[#This Row],[البدء]])*سعر_الميل,"")</f>
        <v>38.850000000000364</v>
      </c>
      <c r="J15" s="27"/>
      <c r="K15" s="27">
        <f>IF(COUNTA(جدول_المصروفات[[#This Row],[التاريخ]:[النهاية]])=0,"",SUM( جدول_المصروفات[[#This Row],[الفندق]:[النقل]], جدول_المصروفات[[#This Row],[المسافة المقطوعة بالميل]:[أخرى]]))</f>
        <v>38.850000000000364</v>
      </c>
    </row>
  </sheetData>
  <mergeCells count="11">
    <mergeCell ref="A1:B2"/>
    <mergeCell ref="H2:J2"/>
    <mergeCell ref="C2:G2"/>
    <mergeCell ref="D3:F3"/>
    <mergeCell ref="C1:K1"/>
    <mergeCell ref="D4:F4"/>
    <mergeCell ref="D5:F5"/>
    <mergeCell ref="D6:F6"/>
    <mergeCell ref="H3:I3"/>
    <mergeCell ref="H4:I4"/>
    <mergeCell ref="H5:I5"/>
  </mergeCells>
  <conditionalFormatting sqref="D9:F15">
    <cfRule type="expression" dxfId="27" priority="4">
      <formula>D9&lt;0</formula>
    </cfRule>
  </conditionalFormatting>
  <conditionalFormatting sqref="G9:I15">
    <cfRule type="expression" dxfId="26" priority="19">
      <formula>($H9&lt;&gt;"")*($G9&lt;&gt;"")*($H9&lt;$G9)</formula>
    </cfRule>
  </conditionalFormatting>
  <conditionalFormatting sqref="A9:A15">
    <cfRule type="expression" dxfId="25" priority="76">
      <formula>(($A9&lt;$D$4)+($A9&gt;$D$5))*($A9&lt;&gt;"")</formula>
    </cfRule>
  </conditionalFormatting>
  <conditionalFormatting sqref="D4:D5">
    <cfRule type="notContainsBlanks" dxfId="24" priority="1">
      <formula>LEN(TRIM(D4))&gt;0</formula>
    </cfRule>
  </conditionalFormatting>
  <conditionalFormatting sqref="E9:E15">
    <cfRule type="expression" dxfId="23" priority="145">
      <formula>SUMIF($A$9:$A$15,$A9,$E$9:$E$15)&gt;$H$4</formula>
    </cfRule>
  </conditionalFormatting>
  <dataValidations count="46">
    <dataValidation allowBlank="1" showInputMessage="1" showErrorMessage="1" prompt="قم بإنشاء &quot;تقرير المصاريف&quot; في ورقة العمل هذه. يوجد العنوان في هذه الخلية. أدخل &quot;اسم الشركة&quot; و&quot;العنوان&quot; على اليسار والتفاصيل في جدول المصاريف" sqref="A1:B2" xr:uid="{00000000-0002-0000-0000-000000000000}"/>
    <dataValidation allowBlank="1" showInputMessage="1" showErrorMessage="1" prompt="أدخل &quot;اسم الشركة&quot; في هذه الخلية" sqref="C1:K1" xr:uid="{00000000-0002-0000-0000-000001000000}"/>
    <dataValidation allowBlank="1" showInputMessage="1" showErrorMessage="1" prompt="أدخل عنوان الشركة في هذه الخلية والتفاصيل الأخرى في الخلايا من A3 وحتى D6 والخلايا G3 وحتى H5. يتم احتساب إجمالي تقرير المصاريف في الخلية K2" sqref="C2:G2" xr:uid="{00000000-0002-0000-0000-000002000000}"/>
    <dataValidation allowBlank="1" showInputMessage="1" showErrorMessage="1" prompt="أدخل &quot;الاسم&quot; في الخلية الموجودة على اليسار" sqref="A3" xr:uid="{00000000-0002-0000-0000-000003000000}"/>
    <dataValidation allowBlank="1" showInputMessage="1" showErrorMessage="1" prompt="أدخل &quot;الاسم&quot; في هذه الخلية" sqref="B3" xr:uid="{00000000-0002-0000-0000-000004000000}"/>
    <dataValidation allowBlank="1" showInputMessage="1" showErrorMessage="1" prompt="أدخل &quot;القسم&quot; في الخلية إلى اليسار" sqref="A4" xr:uid="{00000000-0002-0000-0000-000005000000}"/>
    <dataValidation allowBlank="1" showInputMessage="1" showErrorMessage="1" prompt="أدخل القسم في هذه الخلية" sqref="B4" xr:uid="{00000000-0002-0000-0000-000006000000}"/>
    <dataValidation allowBlank="1" showInputMessage="1" showErrorMessage="1" prompt="أدخل المنصب في الخلية على اليسار" sqref="A5" xr:uid="{00000000-0002-0000-0000-000007000000}"/>
    <dataValidation allowBlank="1" showInputMessage="1" showErrorMessage="1" prompt="أدخل المنصب في هذه الخلية" sqref="B5" xr:uid="{00000000-0002-0000-0000-000008000000}"/>
    <dataValidation allowBlank="1" showInputMessage="1" showErrorMessage="1" prompt="أدخل اسم المدير في الخلية الموجودة على اليسار" sqref="A6" xr:uid="{00000000-0002-0000-0000-000009000000}"/>
    <dataValidation allowBlank="1" showInputMessage="1" showErrorMessage="1" prompt="أدخل اسم المدير في هذه الخلية" sqref="B6" xr:uid="{00000000-0002-0000-0000-00000A000000}"/>
    <dataValidation allowBlank="1" showInputMessage="1" showErrorMessage="1" prompt="أدخل غرض المصاريف في الخلية الموجودة على اليسار" sqref="C3" xr:uid="{00000000-0002-0000-0000-00000B000000}"/>
    <dataValidation allowBlank="1" showInputMessage="1" showErrorMessage="1" prompt="أدخل غرض المصاريف في هذه الخلية" sqref="D3:F3" xr:uid="{00000000-0002-0000-0000-00000C000000}"/>
    <dataValidation allowBlank="1" showInputMessage="1" showErrorMessage="1" prompt="أدخل تاريخ البدء في الخلية الموجودة على اليسار" sqref="C4" xr:uid="{00000000-0002-0000-0000-00000D000000}"/>
    <dataValidation allowBlank="1" showInputMessage="1" showErrorMessage="1" prompt="أدخل &quot;تاريخ البدء&quot; في هذه الخلية" sqref="D4:F4" xr:uid="{00000000-0002-0000-0000-00000E000000}"/>
    <dataValidation allowBlank="1" showInputMessage="1" showErrorMessage="1" prompt="أدخل تاريخ الانتهاء في الخلية الموجودة على اليسار" sqref="C5" xr:uid="{00000000-0002-0000-0000-00000F000000}"/>
    <dataValidation allowBlank="1" showInputMessage="1" showErrorMessage="1" prompt="أدخل &quot;تاريخ الانتهاء&quot; في هذه الخلية" sqref="D5:F5" xr:uid="{00000000-0002-0000-0000-000010000000}"/>
    <dataValidation allowBlank="1" showInputMessage="1" showErrorMessage="1" prompt="أدخل اسم الشخص في &quot;تمت الموافقة من قِبل&quot; في الخلية الموجودة على اليسار" sqref="C6" xr:uid="{00000000-0002-0000-0000-000011000000}"/>
    <dataValidation allowBlank="1" showInputMessage="1" showErrorMessage="1" prompt="أدخل اسم الشخص في &quot;تمت الموافقة من قِبل&quot; في هذه الخلية" sqref="D6:F6" xr:uid="{00000000-0002-0000-0000-000012000000}"/>
    <dataValidation allowBlank="1" showInputMessage="1" showErrorMessage="1" prompt="أدخل معدل المسافة بالميل في الخلية الموجودة على اليسار" sqref="G3" xr:uid="{00000000-0002-0000-0000-000013000000}"/>
    <dataValidation allowBlank="1" showInputMessage="1" showErrorMessage="1" prompt="أدخل معدل المسافة بالميل في هذه الخلية" sqref="H3:I3" xr:uid="{00000000-0002-0000-0000-000014000000}"/>
    <dataValidation allowBlank="1" showInputMessage="1" showErrorMessage="1" prompt="أدخل سعر الوجبة في الخلية الموجودة على اليسار" sqref="G4" xr:uid="{00000000-0002-0000-0000-000015000000}"/>
    <dataValidation allowBlank="1" showInputMessage="1" showErrorMessage="1" prompt="أدخل سعر الوجبة في هذه الخلية" sqref="H4:I4" xr:uid="{00000000-0002-0000-0000-000016000000}"/>
    <dataValidation allowBlank="1" showInputMessage="1" showErrorMessage="1" prompt="أدخل سعر الفندق في الخلية الموجودة على اليسار" sqref="G5" xr:uid="{00000000-0002-0000-0000-000017000000}"/>
    <dataValidation allowBlank="1" showInputMessage="1" showErrorMessage="1" prompt="أدخل سعر الفندق في هذه الخلية" sqref="H5:I5" xr:uid="{00000000-0002-0000-0000-000018000000}"/>
    <dataValidation allowBlank="1" showInputMessage="1" showErrorMessage="1" prompt="يتم حساب &quot;إجمالي تقرير المصاريف&quot; تلقائياً في الخلية الموجودة على اليسار" sqref="H2:J2" xr:uid="{00000000-0002-0000-0000-000019000000}"/>
    <dataValidation allowBlank="1" showInputMessage="1" showErrorMessage="1" prompt="يتم احتساب إجمالي تقرير المصاريف في هذه الخلية وإجمالي مصروفات الفندق أو النقل أو التنقل أو الوجبات وغيرها من المصاريف في الخلايا من J3 وحتى K6" sqref="K2" xr:uid="{00000000-0002-0000-0000-00001A000000}"/>
    <dataValidation allowBlank="1" showInputMessage="1" showErrorMessage="1" prompt="يتم احتساب مصروفات الفندق تلقائياً في الخلية أدناه" sqref="J3" xr:uid="{00000000-0002-0000-0000-00001B000000}"/>
    <dataValidation allowBlank="1" showInputMessage="1" showErrorMessage="1" prompt="يتم احتساب مصروفات الفندق تلقائياً في هذه الخلية" sqref="J4" xr:uid="{00000000-0002-0000-0000-00001C000000}"/>
    <dataValidation allowBlank="1" showInputMessage="1" showErrorMessage="1" prompt="يتم احتساب النقل أو التنقل تلقائياً في الخلية أدناه" sqref="K3" xr:uid="{00000000-0002-0000-0000-00001D000000}"/>
    <dataValidation allowBlank="1" showInputMessage="1" showErrorMessage="1" prompt="يتم احتساب النقل أو التنقل تلقائياً في هذه الخلية" sqref="K4" xr:uid="{00000000-0002-0000-0000-00001E000000}"/>
    <dataValidation allowBlank="1" showInputMessage="1" showErrorMessage="1" prompt="يتم احتساب مصروفات الوجبات تلقائياً في الخلية أدناه" sqref="J5" xr:uid="{00000000-0002-0000-0000-00001F000000}"/>
    <dataValidation allowBlank="1" showInputMessage="1" showErrorMessage="1" prompt="يتم احتساب مصاريف الوجبات تلقائياً في هذه الخلية" sqref="J6" xr:uid="{00000000-0002-0000-0000-000020000000}"/>
    <dataValidation allowBlank="1" showInputMessage="1" showErrorMessage="1" prompt="يتم احتساب المصاريف الأخرى تلقائياً في الخلية أدناه" sqref="K5" xr:uid="{00000000-0002-0000-0000-000021000000}"/>
    <dataValidation allowBlank="1" showInputMessage="1" showErrorMessage="1" prompt="يتم احتساب المصاريف الأخرى تلقائياً في هذه الخلية. أدخل التفاصيل في الجدول البادئ من الخلية A8" sqref="K6" xr:uid="{00000000-0002-0000-0000-000022000000}"/>
    <dataValidation allowBlank="1" showInputMessage="1" showErrorMessage="1" prompt="أدخل &quot;التاريخ&quot; في هذا العمود أسفل هذا العنوان" sqref="A8" xr:uid="{00000000-0002-0000-0000-000023000000}"/>
    <dataValidation allowBlank="1" showInputMessage="1" showErrorMessage="1" prompt="أدخل اسم الحساب في هذا العمود ضمن هذا العنوان" sqref="B8" xr:uid="{00000000-0002-0000-0000-000024000000}"/>
    <dataValidation allowBlank="1" showInputMessage="1" showErrorMessage="1" prompt="أدخل &quot;الوصف&quot; في هذا العمود أسفل هذا العنوان" sqref="C8" xr:uid="{00000000-0002-0000-0000-000025000000}"/>
    <dataValidation allowBlank="1" showInputMessage="1" showErrorMessage="1" prompt="أدخل مصروفات الفندق في هذا العمود أسفل هذا العنوان" sqref="D8" xr:uid="{00000000-0002-0000-0000-000026000000}"/>
    <dataValidation allowBlank="1" showInputMessage="1" showErrorMessage="1" prompt="أدخل مصروفات الوجبات في هذا العمود أسفل هذا العنوان" sqref="E8" xr:uid="{00000000-0002-0000-0000-000027000000}"/>
    <dataValidation allowBlank="1" showInputMessage="1" showErrorMessage="1" prompt="أدخل مصروفات التنقل في هذا العمود أسفل هذا العنوان" sqref="F8" xr:uid="{00000000-0002-0000-0000-000028000000}"/>
    <dataValidation allowBlank="1" showInputMessage="1" showErrorMessage="1" prompt="أدخل مسافة البدء بالأميال في هذا العمود أسفل هذا العنوان" sqref="G8" xr:uid="{00000000-0002-0000-0000-000029000000}"/>
    <dataValidation allowBlank="1" showInputMessage="1" showErrorMessage="1" prompt="أدخل مسافة الانتهاء بالأميال في هذا العمود أسفل هذا العنوان" sqref="H8" xr:uid="{00000000-0002-0000-0000-00002A000000}"/>
    <dataValidation allowBlank="1" showInputMessage="1" showErrorMessage="1" prompt="يتم احتساب إجمالي الأميال تلقائياً في هذا العمود ضمن هذا العنوان" sqref="I8" xr:uid="{00000000-0002-0000-0000-00002B000000}"/>
    <dataValidation allowBlank="1" showInputMessage="1" showErrorMessage="1" prompt="أدخل المصاريف الأخرى في هذا العمود ضمن هذا العنوان" sqref="J8" xr:uid="{00000000-0002-0000-0000-00002C000000}"/>
    <dataValidation allowBlank="1" showInputMessage="1" showErrorMessage="1" prompt="يتم حساب إجمالي المصروفات تلقائياً في هذا العمود أسفل هذا العنوان" sqref="K8" xr:uid="{00000000-0002-0000-0000-00002D000000}"/>
  </dataValidations>
  <printOptions horizontalCentered="1"/>
  <pageMargins left="0.25" right="0.25" top="0.75" bottom="0.75" header="0.3" footer="0.3"/>
  <pageSetup paperSize="9" fitToHeight="0" orientation="landscape" r:id="rId1"/>
  <headerFooter differentFirst="1">
    <oddFooter>&amp;CPage &amp;P of &amp;N</oddFooter>
  </headerFooter>
  <tableParts count="1">
    <tablePart r:id="rId2"/>
  </tableParts>
</worksheet>
</file>

<file path=docProps/app.xml><?xml version="1.0" encoding="utf-8"?>
<ap:Properties xmlns:vt="http://schemas.openxmlformats.org/officeDocument/2006/docPropsVTypes" xmlns:ap="http://schemas.openxmlformats.org/officeDocument/2006/extended-properties">
  <ap:DocSecurity>0</ap:DocSecurity>
  <ap:Template>TM00000029</ap:Template>
  <ap:ScaleCrop>false</ap:ScaleCrop>
  <ap:HeadingPairs>
    <vt:vector baseType="variant" size="4">
      <vt:variant>
        <vt:lpstr>أوراق العمل</vt:lpstr>
      </vt:variant>
      <vt:variant>
        <vt:i4>1</vt:i4>
      </vt:variant>
      <vt:variant>
        <vt:lpstr>النطاقات المسماة</vt:lpstr>
      </vt:variant>
      <vt:variant>
        <vt:i4>4</vt:i4>
      </vt:variant>
    </vt:vector>
  </ap:HeadingPairs>
  <ap:TitlesOfParts>
    <vt:vector baseType="lpstr" size="5">
      <vt:lpstr>تقرير المصاريف</vt:lpstr>
      <vt:lpstr>BeginDate</vt:lpstr>
      <vt:lpstr>'تقرير المصاريف'!Print_Titles</vt:lpstr>
      <vt:lpstr>تاريخ_الانتهاء</vt:lpstr>
      <vt:lpstr>سعر_الميل</vt:lpstr>
    </vt:vector>
  </ap:TitlesOfParts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2017-12-21T05:21:32Z</dcterms:created>
  <dcterms:modified xsi:type="dcterms:W3CDTF">2019-05-27T08:19:23Z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2aa342-8706-4288-bd11-ebb85995028c_Enabled">
    <vt:lpwstr>True</vt:lpwstr>
  </property>
  <property fmtid="{D5CDD505-2E9C-101B-9397-08002B2CF9AE}" pid="3" name="MSIP_Label_f42aa342-8706-4288-bd11-ebb85995028c_SiteId">
    <vt:lpwstr>72f988bf-86f1-41af-91ab-2d7cd011db47</vt:lpwstr>
  </property>
  <property fmtid="{D5CDD505-2E9C-101B-9397-08002B2CF9AE}" pid="4" name="MSIP_Label_f42aa342-8706-4288-bd11-ebb85995028c_Owner">
    <vt:lpwstr>v-audrs@microsoft.com</vt:lpwstr>
  </property>
  <property fmtid="{D5CDD505-2E9C-101B-9397-08002B2CF9AE}" pid="5" name="MSIP_Label_f42aa342-8706-4288-bd11-ebb85995028c_SetDate">
    <vt:lpwstr>2017-12-21T05:21:35.5067277Z</vt:lpwstr>
  </property>
  <property fmtid="{D5CDD505-2E9C-101B-9397-08002B2CF9AE}" pid="6" name="MSIP_Label_f42aa342-8706-4288-bd11-ebb85995028c_Name">
    <vt:lpwstr>General</vt:lpwstr>
  </property>
  <property fmtid="{D5CDD505-2E9C-101B-9397-08002B2CF9AE}" pid="7" name="MSIP_Label_f42aa342-8706-4288-bd11-ebb85995028c_Application">
    <vt:lpwstr>Microsoft Azure Information Protection</vt:lpwstr>
  </property>
  <property fmtid="{D5CDD505-2E9C-101B-9397-08002B2CF9AE}" pid="8" name="MSIP_Label_f42aa342-8706-4288-bd11-ebb85995028c_Extended_MSFT_Method">
    <vt:lpwstr>Automatic</vt:lpwstr>
  </property>
  <property fmtid="{D5CDD505-2E9C-101B-9397-08002B2CF9AE}" pid="9" name="Sensitivity">
    <vt:lpwstr>General</vt:lpwstr>
  </property>
</Properties>
</file>