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theme/theme11.xml" ContentType="application/vnd.openxmlformats-officedocument.theme+xml"/>
  <Override PartName="/xl/worksheets/sheet21.xml" ContentType="application/vnd.openxmlformats-officedocument.spreadsheetml.worksheet+xml"/>
  <Override PartName="/xl/tables/table21.xml" ContentType="application/vnd.openxmlformats-officedocument.spreadsheetml.table+xml"/>
  <Override PartName="/xl/worksheets/sheet12.xml" ContentType="application/vnd.openxmlformats-officedocument.spreadsheetml.worksheet+xml"/>
  <Override PartName="/xl/tables/table1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فف\Desktop\"/>
    </mc:Choice>
  </mc:AlternateContent>
  <bookViews>
    <workbookView xWindow="0" yWindow="0" windowWidth="28800" windowHeight="13890"/>
  </bookViews>
  <sheets>
    <sheet name="جدول المهام الأسبوعية" sheetId="1" r:id="rId1"/>
    <sheet name="قائمة المهام" sheetId="2" r:id="rId2"/>
  </sheets>
  <definedNames>
    <definedName name="ColumnTitle2">قائمة_المهام[[#Headers],[التاريخ]]</definedName>
    <definedName name="_xlnm.Print_Titles" localSheetId="0">'جدول المهام الأسبوعية'!$4:$5</definedName>
    <definedName name="_xlnm.Print_Titles" localSheetId="1">'قائمة المهام'!$3:$3</definedName>
    <definedName name="RowTitleRegion1…I3">'جدول المهام الأسبوعية'!$H$3</definedName>
    <definedName name="StartDate">'جدول المهام الأسبوعية'!$I$3</definedName>
    <definedName name="Title1">TaskSchedule[[#All],[عمود1]]</definedName>
    <definedName name="WhoField">قائمة_المهام[الفصل]</definedName>
    <definedName name="الفصول">TaskSchedule[[#All],[عمود1]]</definedName>
  </definedNames>
  <calcPr calcId="162913" concurrentCalc="0"/>
</workbook>
</file>

<file path=xl/calcChain.xml><?xml version="1.0" encoding="utf-8"?>
<calcChain xmlns="http://schemas.openxmlformats.org/spreadsheetml/2006/main">
  <c r="B5" i="2" l="1"/>
  <c r="E5" i="2"/>
  <c r="B6" i="2"/>
  <c r="E6" i="2"/>
  <c r="B7" i="2"/>
  <c r="E7" i="2"/>
  <c r="B8" i="2"/>
  <c r="E8" i="2"/>
  <c r="B9" i="2"/>
  <c r="E9" i="2"/>
  <c r="B10" i="2"/>
  <c r="E10" i="2"/>
  <c r="B11" i="2"/>
  <c r="E11" i="2"/>
  <c r="B12" i="2"/>
  <c r="E12" i="2"/>
  <c r="B4" i="2"/>
  <c r="E4" i="2"/>
  <c r="I3" i="1"/>
  <c r="I4" i="1"/>
  <c r="B5" i="1"/>
  <c r="G4" i="1"/>
  <c r="H4" i="1"/>
  <c r="E4" i="1"/>
  <c r="F4" i="1"/>
  <c r="D4" i="1"/>
  <c r="C4" i="1"/>
  <c r="C5" i="1"/>
  <c r="C7" i="1"/>
  <c r="C11" i="1"/>
  <c r="C8" i="1"/>
  <c r="C9" i="1"/>
  <c r="C6" i="1"/>
  <c r="C10" i="1"/>
  <c r="D5" i="1"/>
  <c r="D6" i="1"/>
  <c r="D11" i="1"/>
  <c r="E5" i="1"/>
  <c r="D10" i="1"/>
  <c r="D8" i="1"/>
  <c r="D7" i="1"/>
  <c r="D9" i="1"/>
  <c r="F5" i="1"/>
  <c r="E7" i="1"/>
  <c r="E11" i="1"/>
  <c r="E10" i="1"/>
  <c r="E6" i="1"/>
  <c r="F8" i="1"/>
  <c r="E8" i="1"/>
  <c r="E9" i="1"/>
  <c r="F9" i="1"/>
  <c r="F7" i="1"/>
  <c r="G5" i="1"/>
  <c r="F6" i="1"/>
  <c r="F11" i="1"/>
  <c r="F10" i="1"/>
  <c r="H5" i="1"/>
  <c r="G6" i="1"/>
  <c r="G7" i="1"/>
  <c r="G9" i="1"/>
  <c r="G11" i="1"/>
  <c r="G10" i="1"/>
  <c r="G8" i="1"/>
  <c r="I5" i="1"/>
  <c r="H9" i="1"/>
  <c r="H11" i="1"/>
  <c r="H7" i="1"/>
  <c r="H6" i="1"/>
  <c r="H10" i="1"/>
  <c r="H8" i="1"/>
  <c r="I11" i="1"/>
  <c r="I9" i="1"/>
  <c r="I8" i="1"/>
  <c r="I10" i="1"/>
  <c r="I6" i="1"/>
  <c r="I7" i="1"/>
</calcChain>
</file>

<file path=xl/sharedStrings.xml><?xml version="1.0" encoding="utf-8"?>
<sst xmlns="http://schemas.openxmlformats.org/spreadsheetml/2006/main" count="35" uniqueCount="26">
  <si>
    <t>إلى قائمة المهام</t>
  </si>
  <si>
    <t>جدول</t>
  </si>
  <si>
    <t>المهام الأسبوعية</t>
  </si>
  <si>
    <t>شتاء</t>
  </si>
  <si>
    <t>الإنجليزية 101</t>
  </si>
  <si>
    <t>الفنون 101</t>
  </si>
  <si>
    <t>الرياضيات 101</t>
  </si>
  <si>
    <t>الأدب 101</t>
  </si>
  <si>
    <t>التاريخ 101</t>
  </si>
  <si>
    <t>أخرى</t>
  </si>
  <si>
    <t xml:space="preserve"> تاريخ بدء الجدول:</t>
  </si>
  <si>
    <t>إلى جدول المهام الأسبوعية</t>
  </si>
  <si>
    <t>قائمة المهام</t>
  </si>
  <si>
    <t>التاريخ</t>
  </si>
  <si>
    <t>الفصل</t>
  </si>
  <si>
    <t>الواجب/المهمة</t>
  </si>
  <si>
    <t>صفحة 90 ومراجعة الفصل الخامس للاختبار يوم الجمعة</t>
  </si>
  <si>
    <t>ورقة العمل 56 (الفردي فقط) والدراسة للاختبار يوم الخميس</t>
  </si>
  <si>
    <t>التحضير للمعمل</t>
  </si>
  <si>
    <t>الفصل الخامس - الاختبار الثامن</t>
  </si>
  <si>
    <t>الصفحات 78-88 وتلخيص الفصل الرابع</t>
  </si>
  <si>
    <t>الدراسة للاختبار</t>
  </si>
  <si>
    <t>تنظيف الغرفة قبل فحصها</t>
  </si>
  <si>
    <t>طلب بيتزا لمجموعة الدراسة</t>
  </si>
  <si>
    <t>تلخيص المقال</t>
  </si>
  <si>
    <t>مطابقة البيانات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</si>
</sst>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21" x14ac:knownFonts="1">
    <font>
      <sz val="11"/>
      <color theme="3"/>
      <name val="Tahoma"/>
      <family val="2"/>
    </font>
    <font>
      <sz val="11"/>
      <color theme="3"/>
      <name val="Tahoma"/>
      <family val="2"/>
    </font>
    <font>
      <b/>
      <sz val="11"/>
      <color theme="0"/>
      <name val="Tahoma"/>
      <family val="2"/>
    </font>
    <font>
      <b/>
      <sz val="11"/>
      <color theme="4"/>
      <name val="Tahoma"/>
      <family val="2"/>
    </font>
    <font>
      <b/>
      <sz val="11"/>
      <color theme="1"/>
      <name val="Tahoma"/>
      <family val="2"/>
    </font>
    <font>
      <sz val="11"/>
      <color rgb="FF006100"/>
      <name val="Tahoma"/>
      <family val="2"/>
    </font>
    <font>
      <sz val="11"/>
      <color rgb="FF9C0006"/>
      <name val="Tahoma"/>
      <family val="2"/>
    </font>
    <font>
      <sz val="11"/>
      <color rgb="FF9C6500"/>
      <name val="Tahoma"/>
      <family val="2"/>
    </font>
    <font>
      <b/>
      <sz val="11"/>
      <color rgb="FF3F3F3F"/>
      <name val="Tahoma"/>
      <family val="2"/>
    </font>
    <font>
      <sz val="11"/>
      <color rgb="FF3F3F76"/>
      <name val="Tahoma"/>
      <family val="2"/>
    </font>
    <font>
      <b/>
      <sz val="11"/>
      <color rgb="FFFA7D00"/>
      <name val="Tahoma"/>
      <family val="2"/>
    </font>
    <font>
      <sz val="11"/>
      <color rgb="FFFA7D00"/>
      <name val="Tahoma"/>
      <family val="2"/>
    </font>
    <font>
      <sz val="11"/>
      <color rgb="FFFF0000"/>
      <name val="Tahoma"/>
      <family val="2"/>
    </font>
    <font>
      <i/>
      <sz val="11"/>
      <color rgb="FF7F7F7F"/>
      <name val="Tahoma"/>
      <family val="2"/>
    </font>
    <font>
      <b/>
      <sz val="32"/>
      <color theme="0"/>
      <name val="Tahoma"/>
      <family val="2"/>
    </font>
    <font>
      <b/>
      <sz val="32"/>
      <color theme="4"/>
      <name val="Tahoma"/>
      <family val="2"/>
    </font>
    <font>
      <b/>
      <sz val="14"/>
      <color theme="0"/>
      <name val="Tahoma"/>
      <family val="2"/>
    </font>
    <font>
      <sz val="11"/>
      <color theme="0"/>
      <name val="Tahoma"/>
      <family val="2"/>
    </font>
    <font>
      <sz val="11"/>
      <color theme="1"/>
      <name val="Tahoma"/>
      <family val="2"/>
    </font>
    <font>
      <sz val="32"/>
      <color theme="0"/>
      <name val="Tahoma"/>
      <family val="2"/>
    </font>
    <font>
      <sz val="32"/>
      <color theme="4"/>
      <name val="Tahoma"/>
      <family val="2"/>
    </font>
  </fonts>
  <fills count="33">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horizontal="right" vertical="center" wrapText="1"/>
    </xf>
    <xf numFmtId="0" fontId="14" fillId="2" borderId="0" applyNumberFormat="0" applyProtection="0">
      <alignment horizontal="left" vertical="center"/>
    </xf>
    <xf numFmtId="0" fontId="15" fillId="0" borderId="0" applyProtection="0">
      <alignment vertical="center"/>
    </xf>
    <xf numFmtId="0" fontId="16" fillId="2" borderId="5" applyProtection="0">
      <alignment horizontal="left" vertical="center" indent="1"/>
    </xf>
    <xf numFmtId="14" fontId="17" fillId="2" borderId="4" applyProtection="0">
      <alignment horizontal="left" vertical="top" indent="1"/>
    </xf>
    <xf numFmtId="0" fontId="4" fillId="0" borderId="0" applyBorder="0" applyProtection="0">
      <alignment horizontal="right" vertical="center" indent="1"/>
    </xf>
    <xf numFmtId="0" fontId="4" fillId="0" borderId="0" applyProtection="0">
      <alignment horizontal="left" vertical="center" indent="1"/>
    </xf>
    <xf numFmtId="0" fontId="4" fillId="0" borderId="0" applyProtection="0">
      <alignment horizontal="left" vertical="center" indent="1"/>
    </xf>
    <xf numFmtId="167" fontId="1" fillId="0" borderId="0" applyFill="0" applyBorder="0" applyAlignment="0" applyProtection="0"/>
    <xf numFmtId="165" fontId="1" fillId="0" borderId="0" applyFill="0" applyBorder="0" applyAlignment="0" applyProtection="0"/>
    <xf numFmtId="166" fontId="1" fillId="0" borderId="0" applyFill="0" applyBorder="0" applyAlignment="0" applyProtection="0"/>
    <xf numFmtId="164" fontId="1" fillId="0" borderId="0" applyFill="0" applyBorder="0" applyAlignment="0" applyProtection="0"/>
    <xf numFmtId="9" fontId="1" fillId="0" borderId="0" applyFill="0" applyBorder="0" applyAlignment="0" applyProtection="0"/>
    <xf numFmtId="0" fontId="1" fillId="3" borderId="2" applyNumberFormat="0" applyAlignment="0" applyProtection="0"/>
    <xf numFmtId="0" fontId="18" fillId="4" borderId="0" applyNumberFormat="0" applyBorder="0" applyAlignment="0" applyProtection="0"/>
    <xf numFmtId="14" fontId="1" fillId="0" borderId="0" applyFill="0" applyBorder="0">
      <alignment horizontal="center" vertical="center"/>
    </xf>
    <xf numFmtId="14" fontId="3" fillId="0" borderId="1">
      <alignment horizontal="center" vertical="center"/>
    </xf>
    <xf numFmtId="0" fontId="2" fillId="2" borderId="3">
      <alignment horizontal="left" vertical="top" indent="1"/>
    </xf>
    <xf numFmtId="0" fontId="5" fillId="5" borderId="0" applyNumberFormat="0" applyBorder="0" applyAlignment="0" applyProtection="0"/>
    <xf numFmtId="0" fontId="6" fillId="6" borderId="0" applyNumberFormat="0" applyBorder="0" applyAlignment="0" applyProtection="0"/>
    <xf numFmtId="0" fontId="7" fillId="7" borderId="0" applyNumberFormat="0" applyBorder="0" applyAlignment="0" applyProtection="0"/>
    <xf numFmtId="0" fontId="9" fillId="8" borderId="6" applyNumberFormat="0" applyAlignment="0" applyProtection="0"/>
    <xf numFmtId="0" fontId="8" fillId="9" borderId="7" applyNumberFormat="0" applyAlignment="0" applyProtection="0"/>
    <xf numFmtId="0" fontId="10" fillId="9" borderId="6" applyNumberFormat="0" applyAlignment="0" applyProtection="0"/>
    <xf numFmtId="0" fontId="11" fillId="0" borderId="8" applyNumberFormat="0" applyFill="0" applyAlignment="0" applyProtection="0"/>
    <xf numFmtId="0" fontId="2" fillId="10" borderId="9"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4" fillId="0" borderId="10" applyNumberFormat="0" applyFill="0" applyAlignment="0" applyProtection="0"/>
    <xf numFmtId="0" fontId="17" fillId="11" borderId="0" applyNumberFormat="0" applyBorder="0" applyAlignment="0" applyProtection="0"/>
    <xf numFmtId="0" fontId="18"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8"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7" fillId="32" borderId="0" applyNumberFormat="0" applyBorder="0" applyAlignment="0" applyProtection="0"/>
  </cellStyleXfs>
  <cellXfs count="13">
    <xf numFmtId="0" fontId="0" fillId="0" borderId="0" xfId="0">
      <alignment horizontal="right" vertical="center" wrapText="1"/>
    </xf>
    <xf numFmtId="0" fontId="0" fillId="0" borderId="0" xfId="0" applyAlignment="1">
      <alignment horizontal="left" vertical="center" wrapText="1" readingOrder="2"/>
    </xf>
    <xf numFmtId="14" fontId="3" fillId="0" borderId="1" xfId="16" applyAlignment="1">
      <alignment horizontal="center" vertical="center" readingOrder="2"/>
    </xf>
    <xf numFmtId="0" fontId="4" fillId="0" borderId="0" xfId="6" applyAlignment="1">
      <alignment horizontal="right" vertical="center" indent="1"/>
    </xf>
    <xf numFmtId="0" fontId="4" fillId="0" borderId="0" xfId="5" applyAlignment="1">
      <alignment horizontal="left" vertical="center" indent="1" readingOrder="2"/>
    </xf>
    <xf numFmtId="0" fontId="16" fillId="2" borderId="5" xfId="3" applyAlignment="1">
      <alignment horizontal="right" vertical="center" indent="1" readingOrder="2"/>
    </xf>
    <xf numFmtId="0" fontId="2" fillId="2" borderId="3" xfId="17" applyAlignment="1">
      <alignment horizontal="right" vertical="top" indent="1" readingOrder="2"/>
    </xf>
    <xf numFmtId="14" fontId="17" fillId="2" borderId="4" xfId="4" applyAlignment="1">
      <alignment horizontal="right" vertical="top" indent="1" readingOrder="2"/>
    </xf>
    <xf numFmtId="0" fontId="0" fillId="0" borderId="0" xfId="0" applyAlignment="1">
      <alignment horizontal="right" vertical="center" wrapText="1" indent="1" readingOrder="2"/>
    </xf>
    <xf numFmtId="0" fontId="19" fillId="2" borderId="0" xfId="1" applyFont="1" applyAlignment="1">
      <alignment horizontal="right" vertical="center" readingOrder="2"/>
    </xf>
    <xf numFmtId="0" fontId="20" fillId="0" borderId="0" xfId="2" applyFont="1" applyAlignment="1">
      <alignment horizontal="right" vertical="center" readingOrder="2"/>
    </xf>
    <xf numFmtId="14" fontId="1" fillId="0" borderId="0" xfId="15" applyAlignment="1">
      <alignment horizontal="center" vertical="center" readingOrder="2"/>
    </xf>
    <xf numFmtId="0" fontId="0" fillId="0" borderId="0" xfId="0" applyAlignment="1">
      <alignment horizontal="right" vertical="center" wrapText="1" indent="1"/>
    </xf>
  </cellXfs>
  <cellStyles count="51">
    <cellStyle name="20% - تمييز1" xfId="14" builtinId="30" customBuiltin="1"/>
    <cellStyle name="20% - تمييز2" xfId="33" builtinId="34" customBuiltin="1"/>
    <cellStyle name="20% - تمييز3" xfId="37" builtinId="38" customBuiltin="1"/>
    <cellStyle name="20% - تمييز4" xfId="41" builtinId="42" customBuiltin="1"/>
    <cellStyle name="20% - تمييز5" xfId="44" builtinId="46" customBuiltin="1"/>
    <cellStyle name="20% - تمييز6" xfId="48" builtinId="50" customBuiltin="1"/>
    <cellStyle name="40% - تمييز1" xfId="30" builtinId="31" customBuiltin="1"/>
    <cellStyle name="40% - تمييز2" xfId="34" builtinId="35" customBuiltin="1"/>
    <cellStyle name="40% - تمييز3" xfId="38" builtinId="39" customBuiltin="1"/>
    <cellStyle name="40% - تمييز5" xfId="45" builtinId="47" customBuiltin="1"/>
    <cellStyle name="40% - تمييز6" xfId="49" builtinId="51" customBuiltin="1"/>
    <cellStyle name="60% - تمييز1" xfId="31" builtinId="32" customBuiltin="1"/>
    <cellStyle name="60% - تمييز2" xfId="35" builtinId="36" customBuiltin="1"/>
    <cellStyle name="60% - تمييز3" xfId="39" builtinId="40" customBuiltin="1"/>
    <cellStyle name="60% - تمييز4" xfId="42" builtinId="44" customBuiltin="1"/>
    <cellStyle name="60% - تمييز5" xfId="46" builtinId="48" customBuiltin="1"/>
    <cellStyle name="60% - تمييز6" xfId="50" builtinId="52" customBuiltin="1"/>
    <cellStyle name="Comma" xfId="8" builtinId="3" customBuiltin="1"/>
    <cellStyle name="Comma [0]" xfId="9" builtinId="6" customBuiltin="1"/>
    <cellStyle name="Currency" xfId="10" builtinId="4" customBuiltin="1"/>
    <cellStyle name="Currency [0]" xfId="11" builtinId="7" customBuiltin="1"/>
    <cellStyle name="Followed Hyperlink" xfId="7" builtinId="9" customBuiltin="1"/>
    <cellStyle name="Normal" xfId="0" builtinId="0" customBuiltin="1"/>
    <cellStyle name="Percent" xfId="12" builtinId="5" customBuiltin="1"/>
    <cellStyle name="إخراج" xfId="22" builtinId="21" customBuiltin="1"/>
    <cellStyle name="إدخال" xfId="21" builtinId="20" customBuiltin="1"/>
    <cellStyle name="ارتباط تشعبي" xfId="6" builtinId="8" customBuiltin="1"/>
    <cellStyle name="الإجمالي" xfId="28" builtinId="25" customBuiltin="1"/>
    <cellStyle name="التاريخ" xfId="15"/>
    <cellStyle name="السنة" xfId="17"/>
    <cellStyle name="تاريخ البدء" xfId="16"/>
    <cellStyle name="تمييز1" xfId="29" builtinId="29" customBuiltin="1"/>
    <cellStyle name="تمييز2" xfId="32" builtinId="33" customBuiltin="1"/>
    <cellStyle name="تمييز3" xfId="36" builtinId="37" customBuiltin="1"/>
    <cellStyle name="تمييز4" xfId="40" builtinId="41" customBuiltin="1"/>
    <cellStyle name="تمييز5" xfId="43" builtinId="45" customBuiltin="1"/>
    <cellStyle name="تمييز6" xfId="47" builtinId="49" customBuiltin="1"/>
    <cellStyle name="جيد" xfId="18" builtinId="26" customBuiltin="1"/>
    <cellStyle name="حساب" xfId="23" builtinId="22" customBuiltin="1"/>
    <cellStyle name="خلية تدقيق" xfId="25" builtinId="23" customBuiltin="1"/>
    <cellStyle name="خلية مرتبطة" xfId="24" builtinId="24" customBuiltin="1"/>
    <cellStyle name="سيئ" xfId="19" builtinId="27" customBuiltin="1"/>
    <cellStyle name="عنوان" xfId="1" builtinId="15" customBuiltin="1"/>
    <cellStyle name="عنوان 1" xfId="2" builtinId="16" customBuiltin="1"/>
    <cellStyle name="عنوان 2" xfId="3" builtinId="17" customBuiltin="1"/>
    <cellStyle name="عنوان 3" xfId="4" builtinId="18" customBuiltin="1"/>
    <cellStyle name="عنوان 4" xfId="5" builtinId="19" customBuiltin="1"/>
    <cellStyle name="محايد" xfId="20" builtinId="28" customBuiltin="1"/>
    <cellStyle name="ملاحظة" xfId="13" builtinId="10" customBuiltin="1"/>
    <cellStyle name="نص تحذير" xfId="26" builtinId="11" customBuiltin="1"/>
    <cellStyle name="نص توضيحي" xfId="27" builtinId="53" customBuiltin="1"/>
  </cellStyles>
  <dxfs count="20">
    <dxf>
      <alignment horizontal="right" vertical="center" textRotation="0" wrapText="1" indent="1" justifyLastLine="0" shrinkToFit="0" readingOrder="0"/>
    </dxf>
    <dxf>
      <alignment horizontal="right" vertical="center" textRotation="0" wrapText="1" indent="1" justifyLastLine="0" shrinkToFit="0" readingOrder="0"/>
    </dxf>
    <dxf>
      <alignment horizontal="center" vertical="center" textRotation="0" wrapText="0" indent="0" justifyLastLine="0" shrinkToFit="0" readingOrder="2"/>
    </dxf>
    <dxf>
      <alignment vertical="center" textRotation="0" indent="0" justifyLastLine="0" shrinkToFit="0" readingOrder="2"/>
    </dxf>
    <dxf>
      <alignment horizontal="right" vertical="center" textRotation="0" wrapText="0" indent="1" justifyLastLine="0" shrinkToFit="0" readingOrder="2"/>
    </dxf>
    <dxf>
      <alignment horizontal="right" vertical="center" textRotation="0" wrapText="1" indent="1" justifyLastLine="0" shrinkToFit="0" readingOrder="2"/>
    </dxf>
    <dxf>
      <alignment horizontal="right" vertical="center" textRotation="0" wrapText="1" indent="1" justifyLastLine="0" shrinkToFit="0" readingOrder="2"/>
    </dxf>
    <dxf>
      <alignment horizontal="right" vertical="center" textRotation="0" wrapText="1" indent="1" justifyLastLine="0" shrinkToFit="0" readingOrder="2"/>
    </dxf>
    <dxf>
      <alignment horizontal="right" vertical="center" textRotation="0" wrapText="1" indent="1" justifyLastLine="0" shrinkToFit="0" readingOrder="2"/>
    </dxf>
    <dxf>
      <alignment horizontal="right" vertical="center" textRotation="0" wrapText="1" indent="1" justifyLastLine="0" shrinkToFit="0" readingOrder="2"/>
    </dxf>
    <dxf>
      <alignment horizontal="right" vertical="center" textRotation="0" wrapText="1" indent="1" justifyLastLine="0" shrinkToFit="0" readingOrder="2"/>
    </dxf>
    <dxf>
      <numFmt numFmtId="0" formatCode="General"/>
      <alignment horizontal="right" vertical="center" textRotation="0" wrapText="1" indent="1" justifyLastLine="0" shrinkToFit="0" readingOrder="2"/>
    </dxf>
    <dxf>
      <alignment horizontal="right" vertical="center" textRotation="0" wrapText="1" indent="1" justifyLastLine="0" shrinkToFit="0" readingOrder="2"/>
    </dxf>
    <dxf>
      <alignment horizontal="right" vertical="center" textRotation="0" wrapText="1" indent="1" justifyLastLine="0" shrinkToFit="0" readingOrder="2"/>
    </dxf>
    <dxf>
      <alignment horizontal="right" vertical="center" textRotation="0" wrapText="1" indent="1" justifyLastLine="0" shrinkToFit="0" readingOrder="2"/>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قائمة المهام الأسبوعية" defaultPivotStyle="PivotStyleLight16">
    <tableStyle name="قائمة المهام الأسبوعية" pivot="0" count="5">
      <tableStyleElement type="wholeTable" dxfId="19"/>
      <tableStyleElement type="headerRow" dxfId="18"/>
      <tableStyleElement type="firstColumn" dxfId="17"/>
      <tableStyleElement type="firstRowStripe" dxfId="16"/>
      <tableStyleElement type="second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tables/table12.xml><?xml version="1.0" encoding="utf-8"?>
<table xmlns="http://schemas.openxmlformats.org/spreadsheetml/2006/main" id="2" name="TaskSchedule" displayName="TaskSchedule" ref="B6:I11" headerRowCount="0" totalsRowShown="0" headerRowDxfId="14" dataDxfId="13" headerRowCellStyle="Normal" dataCellStyle="Normal">
  <tableColumns count="8">
    <tableColumn id="1" name="عمود1" dataDxfId="12" dataCellStyle="Normal"/>
    <tableColumn id="2" name="عمود2" dataDxfId="11" dataCellStyle="Normal">
      <calculatedColumnFormula>IFERROR(INDEX(قائمة_المهام[],MATCH(C$5&amp;$B6,قائمة_المهام[مطابقة البيانات],0),3),"")</calculatedColumnFormula>
    </tableColumn>
    <tableColumn id="3" name="عمود3" dataDxfId="10" dataCellStyle="Normal">
      <calculatedColumnFormula>IFERROR(INDEX(قائمة_المهام[],MATCH(D$5&amp;$B6,قائمة_المهام[مطابقة البيانات],0),3),"")</calculatedColumnFormula>
    </tableColumn>
    <tableColumn id="4" name="عمود4" dataDxfId="9" dataCellStyle="Normal">
      <calculatedColumnFormula>IFERROR(INDEX(قائمة_المهام[],MATCH(E$5&amp;$B6,قائمة_المهام[مطابقة البيانات],0),3),"")</calculatedColumnFormula>
    </tableColumn>
    <tableColumn id="5" name="عمود5" dataDxfId="8" dataCellStyle="Normal">
      <calculatedColumnFormula>IFERROR(INDEX(قائمة_المهام[],MATCH(F$5&amp;$B6,قائمة_المهام[مطابقة البيانات],0),3),"")</calculatedColumnFormula>
    </tableColumn>
    <tableColumn id="6" name="عمود6" dataDxfId="7" dataCellStyle="Normal">
      <calculatedColumnFormula>IFERROR(INDEX(قائمة_المهام[],MATCH(G$5&amp;$B6,قائمة_المهام[مطابقة البيانات],0),3),"")</calculatedColumnFormula>
    </tableColumn>
    <tableColumn id="7" name="عمود7" dataDxfId="6" dataCellStyle="Normal">
      <calculatedColumnFormula>IFERROR(INDEX(قائمة_المهام[],MATCH(H$5&amp;$B6,قائمة_المهام[مطابقة البيانات],0),3),"")</calculatedColumnFormula>
    </tableColumn>
    <tableColumn id="8" name="عمود8" dataDxfId="5" dataCellStyle="Normal">
      <calculatedColumnFormula>IFERROR(INDEX(قائمة_المهام[],MATCH(I$5&amp;$B6,قائمة_المهام[مطابقة البيانات],0),3),"")</calculatedColumnFormula>
    </tableColumn>
  </tableColumns>
  <tableStyleInfo name="قائمة المهام الأسبوعية" showFirstColumn="1" showLastColumn="0" showRowStripes="1" showColumnStripes="0"/>
  <extLst>
    <ext xmlns:x14="http://schemas.microsoft.com/office/spreadsheetml/2009/9/main" uri="{504A1905-F514-4f6f-8877-14C23A59335A}">
      <x14:table altTextSummary="أدخل عناوين الفصول في العمود الأول من هذا الجدول وسيتم تلقائياً تحديث الأعمدة الأخرى من الواجبات/المهام التي تم إدخالها في ورقة العمل &quot;قائمة المهام&quot;"/>
    </ext>
  </extLst>
</table>
</file>

<file path=xl/tables/table21.xml><?xml version="1.0" encoding="utf-8"?>
<table xmlns="http://schemas.openxmlformats.org/spreadsheetml/2006/main" id="1" name="قائمة_المهام" displayName="قائمة_المهام" ref="B3:E12" totalsRowShown="0" headerRowDxfId="4" dataDxfId="3">
  <autoFilter ref="B3:E12"/>
  <sortState ref="B5:E13">
    <sortCondition ref="B4:B13"/>
  </sortState>
  <tableColumns count="4">
    <tableColumn id="1" name="التاريخ" dataDxfId="2" dataCellStyle="التاريخ"/>
    <tableColumn id="3" name="الفصل" dataDxfId="1" dataCellStyle="Normal"/>
    <tableColumn id="4" name="الواجب/المهمة" dataDxfId="0" dataCellStyle="Normal"/>
    <tableColumn id="2" name="مطابقة البيانات" dataCellStyle="Normal">
      <calculatedColumnFormula>قائمة_المهام[[#This Row],[التاريخ]]&amp;قائمة_المهام[[#This Row],[الفصل]]</calculatedColumnFormula>
    </tableColumn>
  </tableColumns>
  <tableStyleInfo name="قائمة المهام الأسبوعية" showFirstColumn="0" showLastColumn="0" showRowStripes="0" showColumnStripes="0"/>
  <extLst>
    <ext xmlns:x14="http://schemas.microsoft.com/office/spreadsheetml/2009/9/main" uri="{504A1905-F514-4f6f-8877-14C23A59335A}">
      <x14:table altTextSummary="أدخل التاريخ والفصل والواجب أو المهمة. استخدم عوامل تصفية الجداول للبحث عن إدخالات معينة"/>
    </ext>
  </extLst>
</table>
</file>

<file path=xl/theme/theme1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I11"/>
  <sheetViews>
    <sheetView showGridLines="0" showZeros="0" rightToLeft="1" tabSelected="1" zoomScaleNormal="100" workbookViewId="0"/>
  </sheetViews>
  <sheetFormatPr defaultColWidth="9.125" defaultRowHeight="60" customHeight="1" x14ac:dyDescent="0.2"/>
  <cols>
    <col min="1" max="1" width="2.75" style="1" customWidth="1"/>
    <col min="2" max="9" width="25.75" style="1" customWidth="1"/>
    <col min="10" max="10" width="2.75" style="1" customWidth="1"/>
    <col min="11" max="16384" width="9.125" style="1"/>
  </cols>
  <sheetData>
    <row r="1" spans="2:9" ht="30" customHeight="1" x14ac:dyDescent="0.2">
      <c r="B1" s="3" t="s">
        <v>0</v>
      </c>
    </row>
    <row r="2" spans="2:9" ht="50.1" customHeight="1" thickBot="1" x14ac:dyDescent="0.25">
      <c r="B2" s="9" t="s">
        <v>1</v>
      </c>
    </row>
    <row r="3" spans="2:9" ht="50.1" customHeight="1" thickBot="1" x14ac:dyDescent="0.25">
      <c r="B3" s="10" t="s">
        <v>2</v>
      </c>
      <c r="H3" s="4" t="s">
        <v>10</v>
      </c>
      <c r="I3" s="2">
        <f ca="1">TODAY()</f>
        <v>42874</v>
      </c>
    </row>
    <row r="4" spans="2:9" ht="30" customHeight="1" x14ac:dyDescent="0.2">
      <c r="B4" s="5" t="s">
        <v>3</v>
      </c>
      <c r="C4" s="5" t="str">
        <f ca="1">TEXT(WEEKDAY(StartDate),"aaaa")</f>
        <v>الجمعة</v>
      </c>
      <c r="D4" s="5" t="str">
        <f ca="1">TEXT(WEEKDAY(StartDate)+1,"aaaa")</f>
        <v>السبت</v>
      </c>
      <c r="E4" s="5" t="str">
        <f ca="1">TEXT(WEEKDAY(StartDate)+2,"aaaa")</f>
        <v>الأحد</v>
      </c>
      <c r="F4" s="5" t="str">
        <f ca="1">TEXT(WEEKDAY(StartDate)+3,"aaaa")</f>
        <v>الإثنين</v>
      </c>
      <c r="G4" s="5" t="str">
        <f ca="1">TEXT(WEEKDAY(StartDate)+4,"aaaa")</f>
        <v>الثلاثاء</v>
      </c>
      <c r="H4" s="5" t="str">
        <f ca="1">TEXT(WEEKDAY(StartDate)+5,"aaaa")</f>
        <v>الأربعاء</v>
      </c>
      <c r="I4" s="5" t="str">
        <f ca="1">TEXT(WEEKDAY(StartDate)+6,"aaaa")</f>
        <v>الخميس</v>
      </c>
    </row>
    <row r="5" spans="2:9" ht="30" customHeight="1" x14ac:dyDescent="0.2">
      <c r="B5" s="6">
        <f ca="1">YEAR(StartDate)</f>
        <v>2017</v>
      </c>
      <c r="C5" s="7">
        <f ca="1">StartDate</f>
        <v>42874</v>
      </c>
      <c r="D5" s="7">
        <f ca="1">C5+1</f>
        <v>42875</v>
      </c>
      <c r="E5" s="7">
        <f t="shared" ref="E5:I5" ca="1" si="0">D5+1</f>
        <v>42876</v>
      </c>
      <c r="F5" s="7">
        <f t="shared" ca="1" si="0"/>
        <v>42877</v>
      </c>
      <c r="G5" s="7">
        <f t="shared" ca="1" si="0"/>
        <v>42878</v>
      </c>
      <c r="H5" s="7">
        <f t="shared" ca="1" si="0"/>
        <v>42879</v>
      </c>
      <c r="I5" s="7">
        <f t="shared" ca="1" si="0"/>
        <v>42880</v>
      </c>
    </row>
    <row r="6" spans="2:9" ht="60" customHeight="1" x14ac:dyDescent="0.2">
      <c r="B6" s="8" t="s">
        <v>4</v>
      </c>
      <c r="C6" s="8" t="str">
        <f ca="1">IFERROR(INDEX(قائمة_المهام[],MATCH(C$5&amp;$B6,قائمة_المهام[مطابقة البيانات],0),3),"")</f>
        <v/>
      </c>
      <c r="D6" s="8" t="str">
        <f ca="1">IFERROR(INDEX(قائمة_المهام[],MATCH(D$5&amp;$B6,قائمة_المهام[مطابقة البيانات],0),3),"")</f>
        <v/>
      </c>
      <c r="E6" s="8" t="str">
        <f ca="1">IFERROR(INDEX(قائمة_المهام[],MATCH(E$5&amp;$B6,قائمة_المهام[مطابقة البيانات],0),3),"")</f>
        <v/>
      </c>
      <c r="F6" s="8" t="str">
        <f ca="1">IFERROR(INDEX(قائمة_المهام[],MATCH(F$5&amp;$B6,قائمة_المهام[مطابقة البيانات],0),3),"")</f>
        <v/>
      </c>
      <c r="G6" s="8" t="str">
        <f ca="1">IFERROR(INDEX(قائمة_المهام[],MATCH(G$5&amp;$B6,قائمة_المهام[مطابقة البيانات],0),3),"")</f>
        <v/>
      </c>
      <c r="H6" s="8" t="str">
        <f ca="1">IFERROR(INDEX(قائمة_المهام[],MATCH(H$5&amp;$B6,قائمة_المهام[مطابقة البيانات],0),3),"")</f>
        <v/>
      </c>
      <c r="I6" s="8" t="str">
        <f ca="1">IFERROR(INDEX(قائمة_المهام[],MATCH(I$5&amp;$B6,قائمة_المهام[مطابقة البيانات],0),3),"")</f>
        <v>تلخيص المقال</v>
      </c>
    </row>
    <row r="7" spans="2:9" ht="60" customHeight="1" x14ac:dyDescent="0.2">
      <c r="B7" s="8" t="s">
        <v>5</v>
      </c>
      <c r="C7" s="8" t="str">
        <f ca="1">IFERROR(INDEX(قائمة_المهام[],MATCH(C$5&amp;$B7,قائمة_المهام[مطابقة البيانات],0),3),"")</f>
        <v/>
      </c>
      <c r="D7" s="8" t="str">
        <f ca="1">IFERROR(INDEX(قائمة_المهام[],MATCH(D$5&amp;$B7,قائمة_المهام[مطابقة البيانات],0),3),"")</f>
        <v/>
      </c>
      <c r="E7" s="8" t="str">
        <f ca="1">IFERROR(INDEX(قائمة_المهام[],MATCH(E$5&amp;$B7,قائمة_المهام[مطابقة البيانات],0),3),"")</f>
        <v>التحضير للمعمل</v>
      </c>
      <c r="F7" s="8" t="str">
        <f ca="1">IFERROR(INDEX(قائمة_المهام[],MATCH(F$5&amp;$B7,قائمة_المهام[مطابقة البيانات],0),3),"")</f>
        <v/>
      </c>
      <c r="G7" s="8" t="str">
        <f ca="1">IFERROR(INDEX(قائمة_المهام[],MATCH(G$5&amp;$B7,قائمة_المهام[مطابقة البيانات],0),3),"")</f>
        <v/>
      </c>
      <c r="H7" s="8" t="str">
        <f ca="1">IFERROR(INDEX(قائمة_المهام[],MATCH(H$5&amp;$B7,قائمة_المهام[مطابقة البيانات],0),3),"")</f>
        <v/>
      </c>
      <c r="I7" s="8" t="str">
        <f ca="1">IFERROR(INDEX(قائمة_المهام[],MATCH(I$5&amp;$B7,قائمة_المهام[مطابقة البيانات],0),3),"")</f>
        <v/>
      </c>
    </row>
    <row r="8" spans="2:9" ht="60" customHeight="1" x14ac:dyDescent="0.2">
      <c r="B8" s="8" t="s">
        <v>6</v>
      </c>
      <c r="C8" s="8" t="str">
        <f ca="1">IFERROR(INDEX(قائمة_المهام[],MATCH(C$5&amp;$B8,قائمة_المهام[مطابقة البيانات],0),3),"")</f>
        <v/>
      </c>
      <c r="D8" s="8" t="str">
        <f ca="1">IFERROR(INDEX(قائمة_المهام[],MATCH(D$5&amp;$B8,قائمة_المهام[مطابقة البيانات],0),3),"")</f>
        <v>ورقة العمل 56 (الفردي فقط) والدراسة للاختبار يوم الخميس</v>
      </c>
      <c r="E8" s="8" t="str">
        <f ca="1">IFERROR(INDEX(قائمة_المهام[],MATCH(E$5&amp;$B8,قائمة_المهام[مطابقة البيانات],0),3),"")</f>
        <v/>
      </c>
      <c r="F8" s="8" t="str">
        <f ca="1">IFERROR(INDEX(قائمة_المهام[],MATCH(F$5&amp;$B8,قائمة_المهام[مطابقة البيانات],0),3),"")</f>
        <v/>
      </c>
      <c r="G8" s="8" t="str">
        <f ca="1">IFERROR(INDEX(قائمة_المهام[],MATCH(G$5&amp;$B8,قائمة_المهام[مطابقة البيانات],0),3),"")</f>
        <v/>
      </c>
      <c r="H8" s="8" t="str">
        <f ca="1">IFERROR(INDEX(قائمة_المهام[],MATCH(H$5&amp;$B8,قائمة_المهام[مطابقة البيانات],0),3),"")</f>
        <v/>
      </c>
      <c r="I8" s="8" t="str">
        <f ca="1">IFERROR(INDEX(قائمة_المهام[],MATCH(I$5&amp;$B8,قائمة_المهام[مطابقة البيانات],0),3),"")</f>
        <v/>
      </c>
    </row>
    <row r="9" spans="2:9" ht="60" customHeight="1" x14ac:dyDescent="0.2">
      <c r="B9" s="8" t="s">
        <v>7</v>
      </c>
      <c r="C9" s="8" t="str">
        <f ca="1">IFERROR(INDEX(قائمة_المهام[],MATCH(C$5&amp;$B9,قائمة_المهام[مطابقة البيانات],0),3),"")</f>
        <v/>
      </c>
      <c r="D9" s="8" t="str">
        <f ca="1">IFERROR(INDEX(قائمة_المهام[],MATCH(D$5&amp;$B9,قائمة_المهام[مطابقة البيانات],0),3),"")</f>
        <v/>
      </c>
      <c r="E9" s="8" t="str">
        <f ca="1">IFERROR(INDEX(قائمة_المهام[],MATCH(E$5&amp;$B9,قائمة_المهام[مطابقة البيانات],0),3),"")</f>
        <v/>
      </c>
      <c r="F9" s="8" t="str">
        <f ca="1">IFERROR(INDEX(قائمة_المهام[],MATCH(F$5&amp;$B9,قائمة_المهام[مطابقة البيانات],0),3),"")</f>
        <v/>
      </c>
      <c r="G9" s="8" t="str">
        <f ca="1">IFERROR(INDEX(قائمة_المهام[],MATCH(G$5&amp;$B9,قائمة_المهام[مطابقة البيانات],0),3),"")</f>
        <v>الصفحات 78-88 وتلخيص الفصل الرابع</v>
      </c>
      <c r="H9" s="8" t="str">
        <f ca="1">IFERROR(INDEX(قائمة_المهام[],MATCH(H$5&amp;$B9,قائمة_المهام[مطابقة البيانات],0),3),"")</f>
        <v/>
      </c>
      <c r="I9" s="8" t="str">
        <f ca="1">IFERROR(INDEX(قائمة_المهام[],MATCH(I$5&amp;$B9,قائمة_المهام[مطابقة البيانات],0),3),"")</f>
        <v/>
      </c>
    </row>
    <row r="10" spans="2:9" ht="60" customHeight="1" x14ac:dyDescent="0.2">
      <c r="B10" s="8" t="s">
        <v>8</v>
      </c>
      <c r="C10" s="8" t="str">
        <f ca="1">IFERROR(INDEX(قائمة_المهام[],MATCH(C$5&amp;$B10,قائمة_المهام[مطابقة البيانات],0),3),"")</f>
        <v>صفحة 90 ومراجعة الفصل الخامس للاختبار يوم الجمعة</v>
      </c>
      <c r="D10" s="8" t="str">
        <f ca="1">IFERROR(INDEX(قائمة_المهام[],MATCH(D$5&amp;$B10,قائمة_المهام[مطابقة البيانات],0),3),"")</f>
        <v/>
      </c>
      <c r="E10" s="8" t="str">
        <f ca="1">IFERROR(INDEX(قائمة_المهام[],MATCH(E$5&amp;$B10,قائمة_المهام[مطابقة البيانات],0),3),"")</f>
        <v/>
      </c>
      <c r="F10" s="8" t="str">
        <f ca="1">IFERROR(INDEX(قائمة_المهام[],MATCH(F$5&amp;$B10,قائمة_المهام[مطابقة البيانات],0),3),"")</f>
        <v>الفصل الخامس - الاختبار الثامن</v>
      </c>
      <c r="G10" s="8" t="str">
        <f ca="1">IFERROR(INDEX(قائمة_المهام[],MATCH(G$5&amp;$B10,قائمة_المهام[مطابقة البيانات],0),3),"")</f>
        <v>الدراسة للاختبار</v>
      </c>
      <c r="H10" s="8" t="str">
        <f ca="1">IFERROR(INDEX(قائمة_المهام[],MATCH(H$5&amp;$B10,قائمة_المهام[مطابقة البيانات],0),3),"")</f>
        <v/>
      </c>
      <c r="I10" s="8" t="str">
        <f ca="1">IFERROR(INDEX(قائمة_المهام[],MATCH(I$5&amp;$B10,قائمة_المهام[مطابقة البيانات],0),3),"")</f>
        <v/>
      </c>
    </row>
    <row r="11" spans="2:9" ht="60" customHeight="1" x14ac:dyDescent="0.2">
      <c r="B11" s="8" t="s">
        <v>9</v>
      </c>
      <c r="C11" s="8" t="str">
        <f ca="1">IFERROR(INDEX(قائمة_المهام[],MATCH(C$5&amp;$B11,قائمة_المهام[مطابقة البيانات],0),3),"")</f>
        <v/>
      </c>
      <c r="D11" s="8" t="str">
        <f ca="1">IFERROR(INDEX(قائمة_المهام[],MATCH(D$5&amp;$B11,قائمة_المهام[مطابقة البيانات],0),3),"")</f>
        <v/>
      </c>
      <c r="E11" s="8" t="str">
        <f ca="1">IFERROR(INDEX(قائمة_المهام[],MATCH(E$5&amp;$B11,قائمة_المهام[مطابقة البيانات],0),3),"")</f>
        <v/>
      </c>
      <c r="F11" s="8" t="str">
        <f ca="1">IFERROR(INDEX(قائمة_المهام[],MATCH(F$5&amp;$B11,قائمة_المهام[مطابقة البيانات],0),3),"")</f>
        <v/>
      </c>
      <c r="G11" s="8" t="str">
        <f ca="1">IFERROR(INDEX(قائمة_المهام[],MATCH(G$5&amp;$B11,قائمة_المهام[مطابقة البيانات],0),3),"")</f>
        <v/>
      </c>
      <c r="H11" s="8" t="str">
        <f ca="1">IFERROR(INDEX(قائمة_المهام[],MATCH(H$5&amp;$B11,قائمة_المهام[مطابقة البيانات],0),3),"")</f>
        <v>تنظيف الغرفة قبل فحصها</v>
      </c>
      <c r="I11" s="8" t="str">
        <f ca="1">IFERROR(INDEX(قائمة_المهام[],MATCH(I$5&amp;$B11,قائمة_المهام[مطابقة البيانات],0),3),"")</f>
        <v/>
      </c>
    </row>
  </sheetData>
  <dataValidations count="10">
    <dataValidation allowBlank="1" showInputMessage="1" showErrorMessage="1" prompt="تعقب &quot;المهام الأسبوعية&quot; في ورقة عمل &quot;المهام الأسبوعية&quot; هذه. أضف مهام في ورقة العمل &quot;قائمة المهام&quot; لتحديث الجدول تلقائياً. حدد الخلية B1 للتنقل إلى ورقة عمل &quot;قائمة المهام&quot;" sqref="A1"/>
    <dataValidation allowBlank="1" showInputMessage="1" showErrorMessage="1" prompt="رابط التنقل إلى ورقة عمل &quot;قائمة المهام&quot;" sqref="B1"/>
    <dataValidation allowBlank="1" showInputMessage="1" showErrorMessage="1" prompt="عنوان ورقة العمل في الخليتين B2 وB3. أدخل &quot;تاريخ بدء الجدول&quot; في الخلية I3" sqref="B2"/>
    <dataValidation allowBlank="1" showInputMessage="1" showErrorMessage="1" prompt="أدخل &quot;تاريخ بدء الجدول&quot; في الخلية على اليسار" sqref="H3"/>
    <dataValidation allowBlank="1" showInputMessage="1" showErrorMessage="1" prompt="أدخل &quot;تاريخ بدء الجدول&quot; في هذه الخلية. سيتم تلقائياً تحديث جدول &quot;جدول المهام&quot; ليبدأ الأسبوع في هذا التاريخ" sqref="I3"/>
    <dataValidation allowBlank="1" showInputMessage="1" showErrorMessage="1" prompt="سنة تاريخ البدء في الخلية I3. أدخل عناوين الفصول في هذا العمود أسفل هذا العنوان. يتم تلقائياً تحديث المهام المقابلة من ورقة عمل &quot;قائمة المهام&quot;" sqref="B5"/>
    <dataValidation allowBlank="1" showInputMessage="1" showErrorMessage="1" prompt="يتم تلقائياً تحديث &quot;مهام الفصول&quot; التي تم إدخالها في العمود على اليمين في الخلايا C6 إلى I11، على أساس الإدخالات في ورقة عمل &quot;قائمة المهام&quot;" sqref="C6"/>
    <dataValidation allowBlank="1" showInputMessage="1" showErrorMessage="1" prompt="أدخل اسماً لفئة جدول المهام هذا في هذه الخلية" sqref="B4"/>
    <dataValidation allowBlank="1" showInputMessage="1" showErrorMessage="1" prompt="تحتوي الخلايا C4 إلى I4 على أيام الأسبوع. يتم تلقائياً تحديث يوم بداية الأسبوع في هذه الخلية على أساس تاريخ بدء الجدول. لتغيير يوم الأسبوع هذا، أدخل التاريخ الجديد في الخلية I3" sqref="C4"/>
    <dataValidation allowBlank="1" showInputMessage="1" showErrorMessage="1" prompt="تحتوي الخلايا C5 إلى I5 على تواريخ تصاعدية تمثل كل يوم من أيام الأسبوع بدءاً من &quot;تاريخ البدء&quot; الذي تم إدخاله في الخلية I3" sqref="C5"/>
  </dataValidations>
  <hyperlinks>
    <hyperlink ref="B1" location="'قائمة المهام'!A1" tooltip="حدد لعرض ورقة عمل &quot;قائمة المهام&quot;" display="إلى قائمة المهام"/>
  </hyperlink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E12"/>
  <sheetViews>
    <sheetView showGridLines="0" rightToLeft="1" workbookViewId="0"/>
  </sheetViews>
  <sheetFormatPr defaultColWidth="9.125" defaultRowHeight="30" customHeight="1" x14ac:dyDescent="0.2"/>
  <cols>
    <col min="1" max="1" width="2.75" style="1" customWidth="1"/>
    <col min="2" max="2" width="28.75" style="1" customWidth="1"/>
    <col min="3" max="3" width="25.75" style="1" customWidth="1"/>
    <col min="4" max="4" width="60.75" style="1" customWidth="1"/>
    <col min="5" max="5" width="31.875" style="1" hidden="1" customWidth="1"/>
    <col min="6" max="6" width="2.75" style="1" customWidth="1"/>
    <col min="7" max="16384" width="9.125" style="1"/>
  </cols>
  <sheetData>
    <row r="1" spans="2:5" ht="30" customHeight="1" x14ac:dyDescent="0.2">
      <c r="B1" s="3" t="s">
        <v>11</v>
      </c>
    </row>
    <row r="2" spans="2:5" ht="50.1" customHeight="1" x14ac:dyDescent="0.2">
      <c r="B2" s="10" t="s">
        <v>12</v>
      </c>
    </row>
    <row r="3" spans="2:5" ht="30" customHeight="1" x14ac:dyDescent="0.2">
      <c r="B3" s="5" t="s">
        <v>13</v>
      </c>
      <c r="C3" s="5" t="s">
        <v>14</v>
      </c>
      <c r="D3" s="5" t="s">
        <v>15</v>
      </c>
      <c r="E3" s="5" t="s">
        <v>25</v>
      </c>
    </row>
    <row r="4" spans="2:5" ht="30" customHeight="1" x14ac:dyDescent="0.2">
      <c r="B4" s="11">
        <f ca="1">TODAY()</f>
        <v>42874</v>
      </c>
      <c r="C4" s="12" t="s">
        <v>8</v>
      </c>
      <c r="D4" s="12" t="s">
        <v>16</v>
      </c>
      <c r="E4" t="str">
        <f ca="1">قائمة_المهام[[#This Row],[التاريخ]]&amp;قائمة_المهام[[#This Row],[الفصل]]</f>
        <v>42874التاريخ 101</v>
      </c>
    </row>
    <row r="5" spans="2:5" ht="30" customHeight="1" x14ac:dyDescent="0.2">
      <c r="B5" s="11">
        <f ca="1">TODAY()+1</f>
        <v>42875</v>
      </c>
      <c r="C5" s="12" t="s">
        <v>6</v>
      </c>
      <c r="D5" s="12" t="s">
        <v>17</v>
      </c>
      <c r="E5" t="str">
        <f ca="1">قائمة_المهام[[#This Row],[التاريخ]]&amp;قائمة_المهام[[#This Row],[الفصل]]</f>
        <v>42875الرياضيات 101</v>
      </c>
    </row>
    <row r="6" spans="2:5" ht="30" customHeight="1" x14ac:dyDescent="0.2">
      <c r="B6" s="11">
        <f ca="1">TODAY()+2</f>
        <v>42876</v>
      </c>
      <c r="C6" s="12" t="s">
        <v>5</v>
      </c>
      <c r="D6" s="12" t="s">
        <v>18</v>
      </c>
      <c r="E6" t="str">
        <f ca="1">قائمة_المهام[[#This Row],[التاريخ]]&amp;قائمة_المهام[[#This Row],[الفصل]]</f>
        <v>42876الفنون 101</v>
      </c>
    </row>
    <row r="7" spans="2:5" ht="30" customHeight="1" x14ac:dyDescent="0.2">
      <c r="B7" s="11">
        <f ca="1">TODAY()+3</f>
        <v>42877</v>
      </c>
      <c r="C7" s="12" t="s">
        <v>8</v>
      </c>
      <c r="D7" s="12" t="s">
        <v>19</v>
      </c>
      <c r="E7" t="str">
        <f ca="1">قائمة_المهام[[#This Row],[التاريخ]]&amp;قائمة_المهام[[#This Row],[الفصل]]</f>
        <v>42877التاريخ 101</v>
      </c>
    </row>
    <row r="8" spans="2:5" ht="30" customHeight="1" x14ac:dyDescent="0.2">
      <c r="B8" s="11">
        <f ca="1">TODAY()+4</f>
        <v>42878</v>
      </c>
      <c r="C8" s="12" t="s">
        <v>7</v>
      </c>
      <c r="D8" s="12" t="s">
        <v>20</v>
      </c>
      <c r="E8" t="str">
        <f ca="1">قائمة_المهام[[#This Row],[التاريخ]]&amp;قائمة_المهام[[#This Row],[الفصل]]</f>
        <v>42878الأدب 101</v>
      </c>
    </row>
    <row r="9" spans="2:5" ht="30" customHeight="1" x14ac:dyDescent="0.2">
      <c r="B9" s="11">
        <f ca="1">TODAY()+4</f>
        <v>42878</v>
      </c>
      <c r="C9" s="12" t="s">
        <v>8</v>
      </c>
      <c r="D9" s="12" t="s">
        <v>21</v>
      </c>
      <c r="E9" t="str">
        <f ca="1">قائمة_المهام[[#This Row],[التاريخ]]&amp;قائمة_المهام[[#This Row],[الفصل]]</f>
        <v>42878التاريخ 101</v>
      </c>
    </row>
    <row r="10" spans="2:5" ht="30" customHeight="1" x14ac:dyDescent="0.2">
      <c r="B10" s="11">
        <f ca="1">TODAY()+5</f>
        <v>42879</v>
      </c>
      <c r="C10" s="12" t="s">
        <v>9</v>
      </c>
      <c r="D10" s="12" t="s">
        <v>22</v>
      </c>
      <c r="E10" t="str">
        <f ca="1">قائمة_المهام[[#This Row],[التاريخ]]&amp;قائمة_المهام[[#This Row],[الفصل]]</f>
        <v>42879أخرى</v>
      </c>
    </row>
    <row r="11" spans="2:5" ht="30" customHeight="1" x14ac:dyDescent="0.2">
      <c r="B11" s="11">
        <f ca="1">TODAY()+5</f>
        <v>42879</v>
      </c>
      <c r="C11" s="12" t="s">
        <v>9</v>
      </c>
      <c r="D11" s="12" t="s">
        <v>23</v>
      </c>
      <c r="E11" t="str">
        <f ca="1">قائمة_المهام[[#This Row],[التاريخ]]&amp;قائمة_المهام[[#This Row],[الفصل]]</f>
        <v>42879أخرى</v>
      </c>
    </row>
    <row r="12" spans="2:5" ht="30" customHeight="1" x14ac:dyDescent="0.2">
      <c r="B12" s="11">
        <f ca="1">TODAY()+6</f>
        <v>42880</v>
      </c>
      <c r="C12" s="12" t="s">
        <v>4</v>
      </c>
      <c r="D12" s="12" t="s">
        <v>24</v>
      </c>
      <c r="E12" t="str">
        <f ca="1">قائمة_المهام[[#This Row],[التاريخ]]&amp;قائمة_المهام[[#This Row],[الفصل]]</f>
        <v>42880الإنجليزية 101</v>
      </c>
    </row>
  </sheetData>
  <dataConsolidate/>
  <dataValidations count="7">
    <dataValidation allowBlank="1" showInputMessage="1" showErrorMessage="1" prompt="إنشاء &quot;قائمة المهام&quot; في ورقة العمل هذه. سيتم تلقائياً تحديث المهام في الجدول &quot;جدول المهام&quot;. حدد الخلية B1 للتنقل إلى ورقة عمل &quot;جدول المهام الأسبوعية&quot; مرة أخرى" sqref="A1"/>
    <dataValidation allowBlank="1" showInputMessage="1" showErrorMessage="1" prompt="ارتباط التنقل إلى ورقة العمل &quot;جدول المهام الأسبوعية&quot;" sqref="B1"/>
    <dataValidation allowBlank="1" showInputMessage="1" showErrorMessage="1" prompt="عنوان ورقة العمل في هذه الخلية. أدخل تفاصيل المهمة في الجدول أدناه" sqref="B2"/>
    <dataValidation allowBlank="1" showInputMessage="1" showErrorMessage="1" prompt="أدخل التاريخ في هذا العمود تحت هذا العنوان. استخدم عوامل تصفية العناوين للبحث عن إدخالات معينة" sqref="B3"/>
    <dataValidation allowBlank="1" showInputMessage="1" showErrorMessage="1" prompt="حدد الفصل في هذا العمود تحت هذا العنوان. يتم تحديث قائمة الفصول من العمود B في جدول &quot;جدول المهام&quot;. اضغط على ALT+سهم لأسفل لفتح القائمة المنسدلة، ثم اضغط على مفتاح الإدخال ENTER للتحديد" sqref="C3"/>
    <dataValidation allowBlank="1" showInputMessage="1" showErrorMessage="1" prompt="أدخل الواجبات أو المهام الخاصة بالفصل المقابل في العمود C، في هذا العمود تحت هذا العنوان" sqref="D3"/>
    <dataValidation type="list" errorStyle="warning" allowBlank="1" showInputMessage="1" showErrorMessage="1" error="الإدخال غير مطابق للعناصر الموجودة في القائمة حدد &quot;لا&quot;، ثم اضغط على ALT+سهم لأسفل ومفتاح الإدخال ENTER لتحديد إدخال جديد، أو إلغاء الأمر CANCEL لمسح التحديد" sqref="C4:C12">
      <formula1>الفصول</formula1>
    </dataValidation>
  </dataValidations>
  <hyperlinks>
    <hyperlink ref="B1" location="'جدول المهام الأسبوعية'!A1" tooltip="حدد لعرض ورقة عمل &quot;جدول المهام الأسبوعية&quot;" display="إلى جدول المهام الأسبوعية"/>
  </hyperlinks>
  <printOptions horizontalCentered="1" verticalCentered="1"/>
  <pageMargins left="0.23622047244094491" right="0.23622047244094491" top="0.74803149606299213" bottom="0.74803149606299213" header="0.31496062992125984" footer="0.31496062992125984"/>
  <pageSetup paperSize="9" fitToHeight="0" orientation="landscape" r:id="rId1"/>
  <headerFooter differentFirst="1">
    <oddFoote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TM00000010</ap:Template>
  <ap:DocSecurity>0</ap:DocSecurity>
  <ap:ScaleCrop>false</ap:ScaleCrop>
  <ap:HeadingPairs>
    <vt:vector baseType="variant" size="4">
      <vt:variant>
        <vt:lpstr>أوراق العمل</vt:lpstr>
      </vt:variant>
      <vt:variant>
        <vt:i4>2</vt:i4>
      </vt:variant>
      <vt:variant>
        <vt:lpstr>نطاقات تمت تسميتها</vt:lpstr>
      </vt:variant>
      <vt:variant>
        <vt:i4>8</vt:i4>
      </vt:variant>
    </vt:vector>
  </ap:HeadingPairs>
  <ap:TitlesOfParts>
    <vt:vector baseType="lpstr" size="10">
      <vt:lpstr>جدول المهام الأسبوعية</vt:lpstr>
      <vt:lpstr>قائمة المهام</vt:lpstr>
      <vt:lpstr>ColumnTitle2</vt:lpstr>
      <vt:lpstr>'جدول المهام الأسبوعية'!Print_Titles</vt:lpstr>
      <vt:lpstr>'قائمة المهام'!Print_Titles</vt:lpstr>
      <vt:lpstr>RowTitleRegion1…I3</vt:lpstr>
      <vt:lpstr>StartDate</vt:lpstr>
      <vt:lpstr>Title1</vt:lpstr>
      <vt:lpstr>WhoField</vt:lpstr>
      <vt:lpstr>الفصول</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2016-12-22T22:53:48Z</dcterms:created>
  <dcterms:modified xsi:type="dcterms:W3CDTF">2017-05-19T01:35:08Z</dcterms:modified>
</cp:coreProperties>
</file>